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6"/>
  <workbookPr saveExternalLinkValues="0" codeName="ThisWorkbook" defaultThemeVersion="124226"/>
  <mc:AlternateContent xmlns:mc="http://schemas.openxmlformats.org/markup-compatibility/2006">
    <mc:Choice Requires="x15">
      <x15ac:absPath xmlns:x15ac="http://schemas.microsoft.com/office/spreadsheetml/2010/11/ac" url="C:\Users\luka.grgic\Desktop\M SAN\Izvještaji\2023\FINAL\HR\"/>
    </mc:Choice>
  </mc:AlternateContent>
  <xr:revisionPtr revIDLastSave="0" documentId="13_ncr:1_{0C999356-71C6-4839-9ECA-0BCD377303B1}" xr6:coauthVersionLast="36" xr6:coauthVersionMax="36" xr10:uidLastSave="{00000000-0000-0000-0000-000000000000}"/>
  <bookViews>
    <workbookView xWindow="0" yWindow="0" windowWidth="28800" windowHeight="12330" xr2:uid="{00000000-000D-0000-FFFF-FFFF00000000}"/>
  </bookViews>
  <sheets>
    <sheet name="Opći podaci" sheetId="23" r:id="rId1"/>
    <sheet name="Bilanca" sheetId="18" r:id="rId2"/>
    <sheet name="RDG" sheetId="19" r:id="rId3"/>
    <sheet name="NT_I" sheetId="20" r:id="rId4"/>
    <sheet name="NT_D" sheetId="21" r:id="rId5"/>
    <sheet name="PK" sheetId="22" r:id="rId6"/>
    <sheet name="Bilješke" sheetId="24" r:id="rId7"/>
  </sheets>
  <definedNames>
    <definedName name="eur">Bilanca!$O$1</definedName>
    <definedName name="_xlnm.Print_Area" localSheetId="1">Bilanca!$A$1:$I$134</definedName>
    <definedName name="_xlnm.Print_Area" localSheetId="4">NT_D!$A$1:$I$53</definedName>
    <definedName name="_xlnm.Print_Area" localSheetId="3">NT_I!$A$1:$I$59</definedName>
    <definedName name="_xlnm.Print_Area" localSheetId="5">PK!$A$1:$Y$63</definedName>
  </definedNames>
  <calcPr calcId="191029"/>
</workbook>
</file>

<file path=xl/calcChain.xml><?xml version="1.0" encoding="utf-8"?>
<calcChain xmlns="http://schemas.openxmlformats.org/spreadsheetml/2006/main">
  <c r="I17" i="20" l="1"/>
  <c r="I49" i="20"/>
  <c r="I10" i="20"/>
  <c r="I54" i="19"/>
  <c r="I48" i="18" l="1"/>
  <c r="X40" i="22"/>
  <c r="V40" i="22"/>
  <c r="I90" i="19" l="1"/>
  <c r="H90" i="19"/>
  <c r="H97" i="19"/>
  <c r="H107" i="19" l="1"/>
  <c r="H89" i="19"/>
  <c r="W40" i="22"/>
  <c r="W41" i="22"/>
  <c r="W42" i="22"/>
  <c r="W43" i="22"/>
  <c r="W44" i="22"/>
  <c r="W45" i="22"/>
  <c r="W46" i="22"/>
  <c r="W47" i="22"/>
  <c r="W48" i="22"/>
  <c r="W49" i="22"/>
  <c r="W50" i="22"/>
  <c r="W51" i="22"/>
  <c r="W52" i="22"/>
  <c r="W53" i="22"/>
  <c r="W54" i="22"/>
  <c r="Y54" i="22" s="1"/>
  <c r="W55" i="22"/>
  <c r="W56" i="22"/>
  <c r="W57" i="22"/>
  <c r="W58" i="22"/>
  <c r="W37" i="22"/>
  <c r="W38" i="22"/>
  <c r="W36" i="22"/>
  <c r="W8" i="22"/>
  <c r="W9" i="22"/>
  <c r="W11" i="22"/>
  <c r="W12" i="22"/>
  <c r="W13" i="22"/>
  <c r="W14" i="22"/>
  <c r="W15" i="22"/>
  <c r="W16" i="22"/>
  <c r="W17" i="22"/>
  <c r="W18" i="22"/>
  <c r="W19" i="22"/>
  <c r="W20" i="22"/>
  <c r="W21" i="22"/>
  <c r="W22" i="22"/>
  <c r="W23" i="22"/>
  <c r="W24" i="22"/>
  <c r="W25" i="22"/>
  <c r="Y25" i="22" s="1"/>
  <c r="W26" i="22"/>
  <c r="W27" i="22"/>
  <c r="W28" i="22"/>
  <c r="W29" i="22"/>
  <c r="W7" i="22"/>
  <c r="S63" i="22"/>
  <c r="T63" i="22"/>
  <c r="S61" i="22"/>
  <c r="S62" i="22" s="1"/>
  <c r="T61" i="22"/>
  <c r="T62" i="22" s="1"/>
  <c r="S39" i="22"/>
  <c r="S59" i="22" s="1"/>
  <c r="T39" i="22"/>
  <c r="T59" i="22" s="1"/>
  <c r="S34" i="22"/>
  <c r="T34" i="22"/>
  <c r="S32" i="22"/>
  <c r="S33" i="22" s="1"/>
  <c r="T32" i="22"/>
  <c r="T33" i="22" s="1"/>
  <c r="S10" i="22"/>
  <c r="S30" i="22" s="1"/>
  <c r="T10" i="22"/>
  <c r="T30" i="22" s="1"/>
  <c r="I20" i="21"/>
  <c r="H20" i="21"/>
  <c r="I13" i="21"/>
  <c r="H13" i="21"/>
  <c r="H108" i="19"/>
  <c r="I85" i="18"/>
  <c r="H85" i="18"/>
  <c r="I21" i="21" l="1"/>
  <c r="W39" i="22"/>
  <c r="W59" i="22" s="1"/>
  <c r="H21" i="21"/>
  <c r="I69" i="19" l="1"/>
  <c r="I78" i="18" l="1"/>
  <c r="H78" i="18"/>
  <c r="Y58" i="22" l="1"/>
  <c r="Y57" i="22"/>
  <c r="Y56" i="22"/>
  <c r="Y55" i="22"/>
  <c r="Y53" i="22"/>
  <c r="Y52" i="22"/>
  <c r="Y51" i="22"/>
  <c r="Y50" i="22"/>
  <c r="Y49" i="22"/>
  <c r="Y48" i="22"/>
  <c r="Y47" i="22"/>
  <c r="Y46" i="22"/>
  <c r="Y44" i="22"/>
  <c r="Y43" i="22"/>
  <c r="Y42" i="22"/>
  <c r="Y41" i="22"/>
  <c r="Y38" i="22"/>
  <c r="Y36" i="22"/>
  <c r="Y21" i="22"/>
  <c r="Y12" i="22"/>
  <c r="Y13" i="22"/>
  <c r="Y14" i="22"/>
  <c r="Y15" i="22"/>
  <c r="Y16" i="22"/>
  <c r="Y17" i="22"/>
  <c r="Y18" i="22"/>
  <c r="Y19" i="22"/>
  <c r="Y20" i="22"/>
  <c r="Y22" i="22"/>
  <c r="Y23" i="22"/>
  <c r="Y24" i="22"/>
  <c r="Y26" i="22"/>
  <c r="Y27" i="22"/>
  <c r="Y28" i="22"/>
  <c r="Y29" i="22"/>
  <c r="Y11" i="22"/>
  <c r="Y8" i="22"/>
  <c r="Y9" i="22"/>
  <c r="Y7" i="22"/>
  <c r="I32" i="22"/>
  <c r="I33" i="22" s="1"/>
  <c r="J32" i="22"/>
  <c r="J33" i="22" s="1"/>
  <c r="K32" i="22"/>
  <c r="K33" i="22" s="1"/>
  <c r="L32" i="22"/>
  <c r="L33" i="22" s="1"/>
  <c r="M32" i="22"/>
  <c r="M33" i="22" s="1"/>
  <c r="N32" i="22"/>
  <c r="N33" i="22" s="1"/>
  <c r="O32" i="22"/>
  <c r="O33" i="22" s="1"/>
  <c r="P32" i="22"/>
  <c r="P33" i="22" s="1"/>
  <c r="Q32" i="22"/>
  <c r="Q33" i="22" s="1"/>
  <c r="R32" i="22"/>
  <c r="R33" i="22" s="1"/>
  <c r="U32" i="22"/>
  <c r="U33" i="22" s="1"/>
  <c r="V32" i="22"/>
  <c r="V33" i="22" s="1"/>
  <c r="X32" i="22"/>
  <c r="X33" i="22" s="1"/>
  <c r="I34" i="22"/>
  <c r="J34" i="22"/>
  <c r="K34" i="22"/>
  <c r="L34" i="22"/>
  <c r="M34" i="22"/>
  <c r="N34" i="22"/>
  <c r="O34" i="22"/>
  <c r="P34" i="22"/>
  <c r="Q34" i="22"/>
  <c r="R34" i="22"/>
  <c r="U34" i="22"/>
  <c r="V34" i="22"/>
  <c r="X34" i="22"/>
  <c r="H34" i="22"/>
  <c r="H32" i="22"/>
  <c r="H33" i="22" s="1"/>
  <c r="I61" i="22"/>
  <c r="I62" i="22" s="1"/>
  <c r="J61" i="22"/>
  <c r="J62" i="22" s="1"/>
  <c r="K61" i="22"/>
  <c r="K62" i="22" s="1"/>
  <c r="L61" i="22"/>
  <c r="L62" i="22" s="1"/>
  <c r="M61" i="22"/>
  <c r="M62" i="22" s="1"/>
  <c r="N61" i="22"/>
  <c r="N62" i="22" s="1"/>
  <c r="O61" i="22"/>
  <c r="O62" i="22" s="1"/>
  <c r="P61" i="22"/>
  <c r="P62" i="22" s="1"/>
  <c r="Q61" i="22"/>
  <c r="Q62" i="22" s="1"/>
  <c r="R61" i="22"/>
  <c r="R62" i="22" s="1"/>
  <c r="U61" i="22"/>
  <c r="U62" i="22" s="1"/>
  <c r="V61" i="22"/>
  <c r="V62" i="22" s="1"/>
  <c r="I111" i="19" s="1"/>
  <c r="I63" i="22"/>
  <c r="J63" i="22"/>
  <c r="K63" i="22"/>
  <c r="L63" i="22"/>
  <c r="M63" i="22"/>
  <c r="N63" i="22"/>
  <c r="O63" i="22"/>
  <c r="P63" i="22"/>
  <c r="Q63" i="22"/>
  <c r="R63" i="22"/>
  <c r="U63" i="22"/>
  <c r="V63" i="22"/>
  <c r="X63" i="22"/>
  <c r="H63" i="22"/>
  <c r="H61" i="22"/>
  <c r="H62" i="22" s="1"/>
  <c r="I39" i="22"/>
  <c r="I59" i="22" s="1"/>
  <c r="J39" i="22"/>
  <c r="J59" i="22" s="1"/>
  <c r="K39" i="22"/>
  <c r="K59" i="22" s="1"/>
  <c r="L39" i="22"/>
  <c r="L59" i="22" s="1"/>
  <c r="M39" i="22"/>
  <c r="M59" i="22" s="1"/>
  <c r="N39" i="22"/>
  <c r="N59" i="22" s="1"/>
  <c r="O39" i="22"/>
  <c r="O59" i="22" s="1"/>
  <c r="P39" i="22"/>
  <c r="P59" i="22" s="1"/>
  <c r="Q39" i="22"/>
  <c r="Q59" i="22" s="1"/>
  <c r="R39" i="22"/>
  <c r="R59" i="22" s="1"/>
  <c r="U39" i="22"/>
  <c r="U59" i="22" s="1"/>
  <c r="V39" i="22"/>
  <c r="V59" i="22" s="1"/>
  <c r="X39" i="22"/>
  <c r="H39" i="22"/>
  <c r="H59" i="22" s="1"/>
  <c r="I76" i="18" s="1"/>
  <c r="W63" i="22" l="1"/>
  <c r="Y63" i="22"/>
  <c r="Y34" i="22"/>
  <c r="W34" i="22"/>
  <c r="Y32" i="22"/>
  <c r="Y33" i="22" s="1"/>
  <c r="W32" i="22"/>
  <c r="W33" i="22" s="1"/>
  <c r="Y40" i="22"/>
  <c r="W61" i="22"/>
  <c r="W62" i="22" s="1"/>
  <c r="Y37" i="22"/>
  <c r="Y39" i="22" s="1"/>
  <c r="I10" i="22"/>
  <c r="J10" i="22"/>
  <c r="J30" i="22" s="1"/>
  <c r="K10" i="22"/>
  <c r="K30" i="22" s="1"/>
  <c r="L10" i="22"/>
  <c r="L30" i="22" s="1"/>
  <c r="M10" i="22"/>
  <c r="M30" i="22" s="1"/>
  <c r="N10" i="22"/>
  <c r="N30" i="22" s="1"/>
  <c r="O10" i="22"/>
  <c r="O30" i="22" s="1"/>
  <c r="P10" i="22"/>
  <c r="P30" i="22" s="1"/>
  <c r="Q10" i="22"/>
  <c r="Q30" i="22" s="1"/>
  <c r="R10" i="22"/>
  <c r="R30" i="22" s="1"/>
  <c r="U10" i="22"/>
  <c r="U30" i="22" s="1"/>
  <c r="V10" i="22"/>
  <c r="V30" i="22" s="1"/>
  <c r="X10" i="22"/>
  <c r="X30" i="22" s="1"/>
  <c r="Y10" i="22"/>
  <c r="Y30" i="22" s="1"/>
  <c r="H10" i="22"/>
  <c r="H30" i="22" s="1"/>
  <c r="I48" i="21"/>
  <c r="H48" i="21"/>
  <c r="I42" i="21"/>
  <c r="H42" i="21"/>
  <c r="H49" i="21" l="1"/>
  <c r="I30" i="22"/>
  <c r="W10" i="22"/>
  <c r="W30" i="22" s="1"/>
  <c r="I49" i="21"/>
  <c r="I35" i="21"/>
  <c r="I29" i="21"/>
  <c r="H35" i="21"/>
  <c r="H29" i="21"/>
  <c r="I54" i="20"/>
  <c r="H54" i="20"/>
  <c r="I48" i="20"/>
  <c r="H48" i="20"/>
  <c r="I41" i="20"/>
  <c r="H41" i="20"/>
  <c r="I35" i="20"/>
  <c r="H35" i="20"/>
  <c r="I19" i="20"/>
  <c r="H19" i="20"/>
  <c r="H9" i="20"/>
  <c r="H18" i="20" s="1"/>
  <c r="I9" i="20"/>
  <c r="I55" i="20" l="1"/>
  <c r="H24" i="20"/>
  <c r="H27" i="20" s="1"/>
  <c r="H55" i="20"/>
  <c r="I42" i="20"/>
  <c r="I36" i="21"/>
  <c r="I51" i="21" s="1"/>
  <c r="I53" i="21" s="1"/>
  <c r="H42" i="20"/>
  <c r="H36" i="21"/>
  <c r="H51" i="21" s="1"/>
  <c r="H53" i="21" s="1"/>
  <c r="H110" i="19"/>
  <c r="I84" i="19"/>
  <c r="H84" i="19"/>
  <c r="H69" i="19"/>
  <c r="I47" i="19"/>
  <c r="H47" i="19"/>
  <c r="H36" i="19"/>
  <c r="I36" i="19"/>
  <c r="I28" i="19"/>
  <c r="H28" i="19"/>
  <c r="I25" i="19"/>
  <c r="H25" i="19"/>
  <c r="I19" i="19"/>
  <c r="H19" i="19"/>
  <c r="I15" i="19"/>
  <c r="H15" i="19"/>
  <c r="I7" i="19"/>
  <c r="H7" i="19"/>
  <c r="I117" i="18"/>
  <c r="H117" i="18"/>
  <c r="I105" i="18"/>
  <c r="H105" i="18"/>
  <c r="I98" i="18"/>
  <c r="H98" i="18"/>
  <c r="I91" i="18"/>
  <c r="H91" i="18"/>
  <c r="I94" i="18"/>
  <c r="H94" i="18"/>
  <c r="I60" i="18"/>
  <c r="H60" i="18"/>
  <c r="H53" i="18"/>
  <c r="I53" i="18"/>
  <c r="I45" i="18"/>
  <c r="H45" i="18"/>
  <c r="H17" i="18"/>
  <c r="H57" i="20" l="1"/>
  <c r="H59" i="20" s="1"/>
  <c r="H59" i="19"/>
  <c r="I59" i="19"/>
  <c r="H75" i="18"/>
  <c r="H133" i="18" s="1"/>
  <c r="H13" i="19"/>
  <c r="H60" i="19" s="1"/>
  <c r="H44" i="18"/>
  <c r="I75" i="18"/>
  <c r="I133" i="18" s="1"/>
  <c r="I13" i="19"/>
  <c r="I60" i="19" s="1"/>
  <c r="I44" i="18"/>
  <c r="I38" i="18"/>
  <c r="H38" i="18"/>
  <c r="I27" i="18"/>
  <c r="H27" i="18"/>
  <c r="I17" i="18"/>
  <c r="H10" i="18"/>
  <c r="I10" i="18"/>
  <c r="H63" i="19" l="1"/>
  <c r="H9" i="18"/>
  <c r="H72" i="18" s="1"/>
  <c r="I62" i="19"/>
  <c r="I8" i="20" s="1"/>
  <c r="I18" i="20" s="1"/>
  <c r="I24" i="20" s="1"/>
  <c r="I27" i="20" s="1"/>
  <c r="I57" i="20" s="1"/>
  <c r="I59" i="20" s="1"/>
  <c r="I63" i="19"/>
  <c r="H62" i="19"/>
  <c r="H61" i="19"/>
  <c r="I61" i="19"/>
  <c r="I9" i="18"/>
  <c r="I72" i="18" s="1"/>
  <c r="H66" i="19" l="1"/>
  <c r="H67" i="19"/>
  <c r="I66" i="19"/>
  <c r="I67" i="19"/>
  <c r="I65" i="19"/>
  <c r="H65" i="19"/>
  <c r="X59" i="22"/>
  <c r="I110" i="19"/>
  <c r="X45" i="22"/>
  <c r="Y45" i="22" s="1"/>
  <c r="I98" i="19" l="1"/>
  <c r="I97" i="19" s="1"/>
  <c r="Y61" i="22"/>
  <c r="Y62" i="22" s="1"/>
  <c r="Y59" i="22"/>
  <c r="X61" i="22"/>
  <c r="X62" i="22" s="1"/>
  <c r="I107" i="19" l="1"/>
  <c r="I108" i="19" s="1"/>
  <c r="I89" i="19"/>
</calcChain>
</file>

<file path=xl/sharedStrings.xml><?xml version="1.0" encoding="utf-8"?>
<sst xmlns="http://schemas.openxmlformats.org/spreadsheetml/2006/main" count="601" uniqueCount="536">
  <si>
    <t>do</t>
  </si>
  <si>
    <t>BILANCA</t>
  </si>
  <si>
    <t>Naziv pozicije</t>
  </si>
  <si>
    <r>
      <t xml:space="preserve">AOP
</t>
    </r>
    <r>
      <rPr>
        <b/>
        <sz val="7"/>
        <color indexed="9"/>
        <rFont val="Arial"/>
        <family val="2"/>
        <charset val="238"/>
      </rPr>
      <t>oznaka</t>
    </r>
  </si>
  <si>
    <t>A)  POTRAŽIVANJA ZA UPISANI A NEUPLAĆENI KAPITAL</t>
  </si>
  <si>
    <r>
      <t xml:space="preserve">B)  DUGOTRAJNA IMOVINA </t>
    </r>
    <r>
      <rPr>
        <sz val="9"/>
        <color indexed="62"/>
        <rFont val="Arial"/>
        <family val="2"/>
        <charset val="238"/>
      </rPr>
      <t>(AOP 003+010+020+031+036)</t>
    </r>
  </si>
  <si>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</si>
  <si>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</si>
  <si>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</si>
  <si>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</si>
  <si>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</si>
  <si>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</si>
  <si>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</si>
  <si>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</si>
  <si>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</si>
  <si>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</si>
  <si>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</si>
  <si>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</si>
  <si>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</si>
  <si>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</si>
  <si>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</si>
  <si>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</si>
  <si>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</si>
  <si>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</si>
  <si>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</si>
  <si>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</si>
  <si>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</si>
  <si>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</si>
  <si>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</si>
  <si>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</si>
  <si>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</si>
  <si>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</si>
  <si>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</si>
  <si>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</si>
  <si>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</si>
  <si>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</si>
  <si>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</si>
  <si>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</si>
  <si>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</si>
  <si>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</si>
  <si>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r>
      <t xml:space="preserve">C)  KRATKOTRAJNA IMOVINA </t>
    </r>
    <r>
      <rPr>
        <sz val="9"/>
        <color indexed="62"/>
        <rFont val="Arial"/>
        <family val="2"/>
        <charset val="238"/>
      </rPr>
      <t>(AOP 038+046+053+063)</t>
    </r>
  </si>
  <si>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</si>
  <si>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</si>
  <si>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</si>
  <si>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</si>
  <si>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</si>
  <si>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</si>
  <si>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</si>
  <si>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</si>
  <si>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</si>
  <si>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</si>
  <si>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</si>
  <si>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</si>
  <si>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</si>
  <si>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</si>
  <si>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</si>
  <si>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</si>
  <si>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</si>
  <si>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</si>
  <si>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</si>
  <si>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</si>
  <si>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r>
      <t xml:space="preserve">E)  UKUPNO AKTIVA </t>
    </r>
    <r>
      <rPr>
        <sz val="9"/>
        <color indexed="62"/>
        <rFont val="Arial"/>
        <family val="2"/>
        <charset val="238"/>
      </rPr>
      <t>(AOP 001+002+037+064)</t>
    </r>
  </si>
  <si>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</si>
  <si>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</si>
  <si>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</si>
  <si>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</si>
  <si>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</si>
  <si>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</si>
  <si>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</si>
  <si>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</si>
  <si>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</si>
  <si>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</si>
  <si>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</si>
  <si>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</si>
  <si>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</si>
  <si>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</si>
  <si>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</si>
  <si>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</si>
  <si>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</si>
  <si>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</si>
  <si>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</si>
  <si>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</si>
  <si>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</si>
  <si>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</si>
  <si>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</si>
  <si>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</si>
  <si>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</si>
  <si>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</si>
  <si>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</si>
  <si>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</si>
  <si>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</si>
  <si>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</si>
  <si>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</si>
  <si>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</si>
  <si>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</si>
  <si>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</si>
  <si>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</si>
  <si>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</si>
  <si>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</si>
  <si>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</si>
  <si>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</si>
  <si>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</si>
  <si>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</si>
  <si>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</si>
  <si>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</si>
  <si>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</si>
  <si>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</si>
  <si>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</si>
  <si>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</si>
  <si>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</si>
  <si>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</si>
  <si>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</si>
  <si>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</si>
  <si>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</si>
  <si>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</si>
  <si>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</si>
  <si>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</si>
  <si>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</si>
  <si>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</si>
  <si>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</si>
  <si>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</si>
  <si>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</si>
  <si>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</si>
  <si>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</si>
  <si>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</si>
  <si>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</si>
  <si>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</si>
  <si>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</si>
  <si>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</si>
  <si>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</si>
  <si>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</si>
  <si>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</si>
  <si>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</si>
  <si>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</si>
  <si>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</si>
  <si>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</si>
  <si>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</si>
  <si>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</si>
  <si>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</si>
  <si>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</si>
  <si>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</si>
  <si>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</si>
  <si>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</si>
  <si>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</si>
  <si>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</si>
  <si>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</si>
  <si>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</si>
  <si>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</si>
  <si>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</si>
  <si>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</si>
  <si>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</si>
  <si>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</si>
  <si>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</si>
  <si>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</si>
  <si>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</si>
  <si>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</si>
  <si>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</si>
  <si>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</si>
  <si>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</si>
  <si>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</si>
  <si>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</si>
  <si>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</si>
  <si>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</si>
  <si>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</si>
  <si>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</si>
  <si>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</si>
  <si>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</si>
  <si>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</si>
  <si>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</si>
  <si>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</si>
  <si>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</si>
  <si>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</si>
  <si>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</si>
  <si>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</si>
  <si>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</si>
  <si>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</si>
  <si>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</si>
  <si>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</si>
  <si>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</si>
  <si>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</si>
  <si>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</si>
  <si>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</si>
  <si>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</si>
  <si>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</si>
  <si>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</si>
  <si>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</si>
  <si>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</si>
  <si>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</si>
  <si>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</si>
  <si>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</si>
  <si>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</si>
  <si>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</si>
  <si>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</si>
  <si>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</si>
  <si>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</si>
  <si>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</si>
  <si>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</si>
  <si>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</si>
  <si>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</si>
  <si>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</si>
  <si>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</si>
  <si>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</si>
  <si>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</si>
  <si>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</si>
  <si>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</si>
  <si>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</si>
  <si>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</si>
  <si>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</si>
  <si>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</si>
  <si>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</si>
  <si>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</si>
  <si>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</si>
  <si>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</si>
  <si>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</si>
  <si>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</si>
  <si>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</si>
  <si>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</si>
  <si>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</si>
  <si>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</si>
  <si>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</si>
  <si>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</si>
  <si>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</si>
  <si>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</si>
  <si>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</si>
  <si>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</si>
  <si>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</si>
  <si>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</si>
  <si>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</si>
  <si>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</si>
  <si>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</si>
  <si>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</si>
  <si>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</si>
  <si>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</si>
  <si>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</si>
  <si>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</si>
  <si>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</si>
  <si>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</si>
  <si>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</si>
  <si>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</si>
  <si>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</si>
  <si>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</si>
  <si>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</si>
  <si>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</si>
  <si>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</si>
  <si>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</si>
  <si>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</si>
  <si>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</si>
  <si>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</si>
  <si>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</si>
  <si>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</si>
  <si>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</si>
  <si>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</si>
  <si>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</si>
  <si>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</si>
  <si>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</si>
  <si>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</si>
  <si>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</si>
  <si>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</si>
  <si>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</si>
  <si>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</si>
  <si>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</si>
  <si>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</si>
  <si>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</si>
  <si>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</si>
  <si>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</si>
  <si>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</si>
  <si>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</si>
  <si>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</si>
  <si>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</si>
  <si>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</si>
  <si>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</si>
  <si>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</si>
  <si>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</si>
  <si>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</si>
  <si>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</si>
  <si>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</si>
  <si>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</si>
  <si>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</si>
  <si>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</si>
  <si>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</si>
  <si>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</si>
  <si>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</si>
  <si>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</si>
  <si>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</si>
  <si>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</si>
  <si>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</si>
  <si>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</si>
  <si>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</si>
  <si>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</si>
  <si>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</si>
  <si>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</si>
  <si>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Zadnji dan prethodne poslovne godine</t>
  </si>
  <si>
    <t>Isto razdoblje prethodne godine</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</si>
  <si>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</si>
  <si>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</si>
  <si>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</si>
  <si>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Na izvještajni datum tekućeg razdoblja</t>
  </si>
  <si>
    <t xml:space="preserve"> b) Dobici i gubici od prodaje i vrijednosna usklađenja dugotrajne materijalne i nematerijalne imovine</t>
  </si>
  <si>
    <t xml:space="preserve"> c) Dobici i gubici od prodaje i nerealizirani dobici i gubici i vrijednosno usklađenje financijske imovine</t>
  </si>
  <si>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</si>
  <si>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</si>
  <si>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</si>
  <si>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</si>
  <si>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</si>
  <si>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</si>
  <si>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</si>
  <si>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</si>
  <si>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</si>
  <si>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</si>
  <si>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</si>
  <si>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</si>
  <si>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</si>
  <si>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</si>
  <si>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</si>
  <si>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</si>
  <si>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</si>
  <si>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</si>
  <si>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</si>
  <si>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</si>
  <si>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</si>
  <si>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</si>
  <si>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t>
  </si>
  <si>
    <t>Obveznik: ____________________________________________________________________</t>
  </si>
  <si>
    <t>Godina:</t>
  </si>
  <si>
    <t xml:space="preserve">Godišnji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</si>
  <si>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</si>
  <si>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</si>
  <si>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</si>
  <si>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</si>
  <si>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</si>
  <si>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</si>
  <si>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</si>
  <si>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</si>
  <si>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</si>
  <si>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</si>
  <si>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</si>
  <si>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</si>
  <si>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</si>
  <si>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</si>
  <si>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</si>
  <si>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</si>
  <si>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</si>
  <si>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</si>
  <si>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</si>
  <si>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</si>
  <si>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</si>
  <si>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B)  REZERVIRANJA </t>
    </r>
    <r>
      <rPr>
        <sz val="9"/>
        <color indexed="62"/>
        <rFont val="Arial"/>
        <family val="2"/>
        <charset val="238"/>
      </rPr>
      <t>(AOP 091 do 096)</t>
    </r>
  </si>
  <si>
    <r>
      <t xml:space="preserve">C)  DUGOROČNE OBVEZE </t>
    </r>
    <r>
      <rPr>
        <sz val="9"/>
        <color indexed="62"/>
        <rFont val="Arial"/>
        <family val="2"/>
        <charset val="238"/>
      </rPr>
      <t>(AOP 098 do 108)</t>
    </r>
  </si>
  <si>
    <r>
      <t xml:space="preserve">D)  KRATKOROČNE OBVEZE </t>
    </r>
    <r>
      <rPr>
        <sz val="9"/>
        <color indexed="62"/>
        <rFont val="Arial"/>
        <family val="2"/>
        <charset val="238"/>
      </rPr>
      <t>(AOP 110 do 123)</t>
    </r>
  </si>
  <si>
    <r>
      <t xml:space="preserve">F) UKUPNO – PASIVA </t>
    </r>
    <r>
      <rPr>
        <sz val="9"/>
        <color indexed="62"/>
        <rFont val="Arial"/>
        <family val="2"/>
        <charset val="238"/>
      </rPr>
      <t>(AOP 067+090+097+109+124)</t>
    </r>
  </si>
  <si>
    <r>
      <t xml:space="preserve">A)  KAPITAL I REZERVE </t>
    </r>
    <r>
      <rPr>
        <sz val="9"/>
        <color indexed="62"/>
        <rFont val="Arial"/>
        <family val="2"/>
        <charset val="238"/>
      </rPr>
      <t>(AOP 068 do 070+076+077+083+086+089)</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</si>
  <si>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</si>
  <si>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</si>
  <si>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</si>
  <si>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</si>
  <si>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</si>
  <si>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</si>
  <si>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</si>
  <si>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3. Dobit ili gubitak s osnove učinkovite zaštite novčanih tokova</t>
  </si>
  <si>
    <t>4. Dobit ili gubitak s osnove učinkovite zaštite neto ulaganja u inozemstvu</t>
  </si>
  <si>
    <t>5. Udio u ostaloj sveobuhvatnoj dobiti/gubitku društava povezanih
     sudjelujućim  interesom</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</si>
  <si>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</si>
  <si>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</si>
  <si>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</si>
  <si>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</si>
  <si>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</si>
  <si>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</si>
  <si>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</si>
  <si>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</si>
  <si>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</si>
  <si>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</si>
  <si>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VI. SVEOBUHVATNA DOBIT ILI GUBITAK RAZDOBLJA </t>
    </r>
    <r>
      <rPr>
        <sz val="9"/>
        <rFont val="Arial"/>
        <family val="2"/>
        <charset val="238"/>
      </rPr>
      <t>(AOP 078+097)</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</si>
  <si>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</si>
  <si>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</si>
  <si>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</si>
  <si>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</si>
  <si>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</si>
  <si>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</si>
  <si>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</si>
  <si>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</si>
  <si>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</si>
  <si>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</si>
  <si>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</si>
  <si>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</si>
  <si>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</si>
  <si>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</si>
  <si>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</si>
  <si>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</si>
  <si>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</si>
  <si>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 xml:space="preserve">  5. Ostali novčani primici od poslovnih aktivnosti</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</si>
  <si>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</si>
  <si>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</si>
  <si>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</si>
  <si>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</si>
  <si>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</si>
  <si>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</si>
  <si>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3. Novčani izdaci s osnove danih zajmova i štednih uloga</t>
  </si>
  <si>
    <t xml:space="preserve">  I. Ukupno novčani primici od poslovnih aktivnosti (AOP 001 do 005)</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</si>
  <si>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</si>
  <si>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</si>
  <si>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B) NETO NOVČANI TOKOVI OD INVESTICIJSKIH AKTIVNOSTI </t>
    </r>
    <r>
      <rPr>
        <sz val="9"/>
        <color indexed="18"/>
        <rFont val="Arial"/>
        <family val="2"/>
        <charset val="238"/>
      </rPr>
      <t>(AOP 021 + 027)</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</si>
  <si>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</si>
  <si>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</si>
  <si>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</si>
  <si>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</si>
  <si>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</si>
  <si>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Manjinski (nekontrolirajući)
 interes</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</si>
  <si>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</si>
  <si>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</si>
  <si>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</si>
  <si>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</si>
  <si>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</si>
  <si>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</si>
  <si>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</si>
  <si>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</si>
  <si>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</si>
  <si>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10. Isplata udjela u dobiti/dividende</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</si>
  <si>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</si>
  <si>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</si>
  <si>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</si>
  <si>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</si>
  <si>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</si>
  <si>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</si>
  <si>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</si>
  <si>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</si>
  <si>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</si>
  <si>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</si>
  <si>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</si>
  <si>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</si>
  <si>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r>
      <t xml:space="preserve">III. Ukupno novčani primici od investicijskih aktivnosti </t>
    </r>
    <r>
      <rPr>
        <sz val="9"/>
        <rFont val="Arial"/>
        <family val="2"/>
        <charset val="238"/>
      </rPr>
      <t>(AOP 015 do 020)</t>
    </r>
  </si>
  <si>
    <r>
      <t xml:space="preserve">IV. Ukupno novčani izdaci od investicijskih aktivnosti </t>
    </r>
    <r>
      <rPr>
        <sz val="9"/>
        <rFont val="Arial"/>
        <family val="2"/>
        <charset val="238"/>
      </rPr>
      <t>(AOP 022 do 026)</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</si>
  <si>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</si>
  <si>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</si>
  <si>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t xml:space="preserve">II. OSTALA SVEOBUHVATNA DOBIT/GUBITAK PRIJE POREZA (AOP 80 +  87)   </t>
  </si>
  <si>
    <t>IV. Stavke koje je moguće reklasificirati u dobit ili gubitak (AOP 088 do 095)</t>
  </si>
  <si>
    <r>
      <t xml:space="preserve">VII. SVEOBUHVATNA DOBIT ILI GUBITAK RAZDOBLJA </t>
    </r>
    <r>
      <rPr>
        <sz val="9"/>
        <color indexed="18"/>
        <rFont val="Arial"/>
        <family val="2"/>
        <charset val="238"/>
      </rPr>
      <t>(AOP 100+101)</t>
    </r>
  </si>
  <si>
    <r>
      <t xml:space="preserve">V. NETO OSTALA SVEOBUHVATNA DOBIT ILI GUBITAK </t>
    </r>
    <r>
      <rPr>
        <sz val="9"/>
        <rFont val="Arial"/>
        <family val="2"/>
        <charset val="238"/>
      </rPr>
      <t>(AOP 080+087 - 086 - 096)</t>
    </r>
  </si>
  <si>
    <t xml:space="preserve">    2. Materijalni troškovi (AOP 010 do 011)</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</si>
  <si>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</si>
  <si>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</si>
  <si>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</si>
  <si>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</si>
  <si>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</si>
  <si>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 xml:space="preserve">     1. Fer vrijednost financijske imovine kroz ostalu sveobuhvatnu dobit (odnosno raspoložive za prodaju)</t>
  </si>
  <si>
    <t>V. REZERVE FER VRIJEDNOSTI I OSTALO (AOP 078 do 082)</t>
  </si>
  <si>
    <t xml:space="preserve">                   BILJEŠKE UZ FINANCIJSKE IZVJEŠTAJE - GFI
Naziv izdavatelja:   ______________________________________________
OIB:   ________________________________________________________
Izvještajno razdoblje: _____________________________________________
Bilješke uz financijske izvještaje sastavljaju se sukladno odredbama Međunarodnih standarda financijskog izvještavanja (dalje: MSFI) na način da trebaju:
a) pružiti informacije o osnovi za sastavljanje financijskih izvještaja i određenim računovodstvenim politikama primijenjenim u skladu s Međunarodnim računovodstvenim standardom 1 (MRS 1),
b) objaviti informacije prema MSFI-a koje nisu prezentirane u izvještaju o financijskom položaju, izvještaju o sveobuhvatnoj dobiti, izvještaju o novčanim tokovima i izvještaju o promjenama kapitala,
c) pružiti dodatne informacije koje nisu prezentirane u izvještaju o financijskom položaju, izvještaju o sveobuhvatnoj dobiti, izvještaju o novčanim tokovima i izvještaju o promjeni kapitala, ali su važne za razumijevanje bilo kojeg od njih.
(d) U bilješkama uz godišnje financijske izvještaje,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predujmova i odobrenih kredita članovima administrativnih, upravljačkih i nadzornih tijela, s naznakama kamatnih stopa, glavnih uvjeta i svih otplaćenih, otpisanih ili ukinutih iznosa, kao i obveza dogovorenih u njihovu korist preko bilo kakvih jamstava, s naznakom ukupnog iznosa za svaku kategoriju
5. iznos i prirodu pojedinih stavki prihoda ili rashoda izuzetne veličine ili pojave
6. iznose koje poduzetnik duguje i koji dospijevaju nakon više od pet godina, kao i ukupna dugovanja poduzetnika pokrivena vrijednim osiguranjem koje je dao poduzetnik, uz naznaku vrste i oblika osiguranja
7. prosječan broj zaposlenih tijekom poslovne godine
8.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9. iznos plaća i naknada odobrenih za tu poslovnu godinu članovima administrativnih, upravljačkih i nadzornih tijela zbog njihovih odgovornosti i sve obveze koje proizlaze ili koje su dogovorene u vezi s umirovljenjima za bivše članove tih tijela uz naznaku ukupnog iznosa za svaku kategoriju tijela
10. prosječan broj zaposlenika tijekom poslovne godine, raščlanjen po kategorijama, i ako to nije odvojeno objavljeno u računu dobiti i gubitka, troškovi osoblja koji se odnose na tu poslovnu godinu, raščlanjeni između neto plaća i nadnica, troškova poreza i doprinosa iz plaća, doprinosa na plaće te ostalih troškova plaća koji ne uključuju naknade troškova.
11. ako su u bilanci priznata rezerviranja za odgođeni porez, stanja odgođenog poreza na kraju poslovne godine i kretanja tih stanja tijekom poslovne godine
12.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13. broj i nominalnu vrijednost, ili ako ne postoji nominalna vrijednost, knjigovodstvenu vrijednost dionica ili udjela upisanih tijekom poslovne godine u okviru odobrenog kapitala
14. u slučaju kada postoji više rodova dionica, broj i nominalnu vrijednost, ili ako ne postoji nominalna vrijednost, knjigovodstvenu vrijednost svakog roda
15. postojanje bilo kakvih potvrda o sudjelovanju, konvertibilnih zadužnica, jamstava, opcija ili sličnih vrijednosnica ili prava, s naznakom njihovog broja i prava koja daju
16. naziv, sjedište te pravni oblik svakog poduzetnika u kojemu poduzetnik ima neograničenu odgovornost
17. naziv i sjedište poduzetnika koji sastavlja godišnji konsolidirani financijski izvještaj najveće grupe poduzetnika u kojoj poduzetnik sudjeluje kao kontrolirani član grupe
18. naziv i sjedište poduzetnika koji sastavlja godišnji konsolidirani financijski izvještaj najmanje grupe poduzetnika u kojoj poduzetnik sudjeluje kao kontrolirani član i koji je također uključen u grupu poduzetnika iz točke 17.
19. mjesto na kojem je moguće dobiti primjerke godišnjih konsolidiranih financijskih izvještaja iz točaka 17. i 18., pod uvjetom da su dostupni
20. predloženu raspodjelu dobiti ili predloženo postupanje s gubitkom, ili, ako je to primjenjivo, raspodjelu dobiti ili postupanje s gubitkom
21.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22. prirodu i financijski učinak značajnih događaja koji su nastupili nakon datuma bilance i nisu odraženi u računu dobiti i gubitka ili bilanci
23. neto prihod raščlanjen po kategorijama aktivnosti i zemljopisnim tržištima, ako se te kategorije i tržišta znatno međusobno razlikuju, uzimajući u obzir način na koji je organizirana prodaja proizvoda i pružanje usluga.
24.  ukupan iznos naknada koji za određenu poslovnu godinu naplaćuje samostalni revizor ili revizorsko društvo za zakonski propisanu reviziju godišnjih financijskih izvještaja odnosno godišnjih konsolidiranih financijskih izvještaja, ukupan iznos naknada za druge usluge provjere, ukupan iznos naknada za usluge poreznog savjetovanja, te ukupan iznos naknada za druge usluge savjetovanja osim revizorskih, ukupan iznos izdataka za istraživanje i razvoj koji su osnova za dodjelu državne potpore.
</t>
  </si>
  <si>
    <t>u eurima</t>
  </si>
  <si>
    <t>01298470</t>
  </si>
  <si>
    <t>HR</t>
  </si>
  <si>
    <t>080157581</t>
  </si>
  <si>
    <t>34695138237</t>
  </si>
  <si>
    <t>5157</t>
  </si>
  <si>
    <t>213800TZT84K7VNWFO74</t>
  </si>
  <si>
    <t>M SAN GRUPA D.O.O.</t>
  </si>
  <si>
    <t>info@msan.hr</t>
  </si>
  <si>
    <t>www.msan.hr</t>
  </si>
  <si>
    <t>KIM TEC d.o.o.</t>
  </si>
  <si>
    <t>Vitez</t>
  </si>
  <si>
    <t>KIM-TEC doo</t>
  </si>
  <si>
    <t>Beograd</t>
  </si>
  <si>
    <t>KIM TEC CG d.o.o.</t>
  </si>
  <si>
    <t>Podgorica</t>
  </si>
  <si>
    <t>M SAN Logistika d.o.o.</t>
  </si>
  <si>
    <t>Zagreb</t>
  </si>
  <si>
    <t>MR Servis d.o.o.</t>
  </si>
  <si>
    <t>PAKOM KOMPANI DOOEL</t>
  </si>
  <si>
    <t>Skopje</t>
  </si>
  <si>
    <t>Renata Domović</t>
  </si>
  <si>
    <t>01 6690 773</t>
  </si>
  <si>
    <t>renata.domovic@msan.hr</t>
  </si>
  <si>
    <t>BDO Croatia d.o.o.</t>
  </si>
  <si>
    <t>Vedrana Stipić</t>
  </si>
  <si>
    <t>u razdoblju 1.1.2023 do 31.12.2023</t>
  </si>
  <si>
    <t>Obveznik:M SAN GRUPA D.O.O.</t>
  </si>
  <si>
    <t>u razdoblju 1.1.2023. do 31.12.2023.</t>
  </si>
  <si>
    <t xml:space="preserve">stanje na dan 31.12.2023 </t>
  </si>
  <si>
    <t>Rugvica (Općina Rugvica)</t>
  </si>
  <si>
    <t>Dugoselska ulica 5</t>
  </si>
  <si>
    <t>1.</t>
  </si>
  <si>
    <t>Naziv:</t>
  </si>
  <si>
    <t>M SAN Grupa d.o.o.</t>
  </si>
  <si>
    <t>Dugoselska ulica 5, Rugvica (Općina Rugvica)</t>
  </si>
  <si>
    <t>Pravni oblik:</t>
  </si>
  <si>
    <t>društvo s ograničenom odgovornošću</t>
  </si>
  <si>
    <t>Država osnivanja:</t>
  </si>
  <si>
    <t>Republika Hrvatska</t>
  </si>
  <si>
    <t>MBS:</t>
  </si>
  <si>
    <t>OIB:</t>
  </si>
  <si>
    <t>2.</t>
  </si>
  <si>
    <t>Financijski izvještaji Društva i Grupe sastavljeni su sukladno Međunarodnim standardima financijskog izvještavanja (MSFI) koji su usvojeni u EU primjenom metode povijesnog troška, koji su promijenjeni inicijalnim priznavanjem financijskih instrumenata koji se iskazuju po fer vrijednosti i naknadnom revalorizacijom financijskih instrumenata koji se mjere po fer vrijednosti kroz račun dobiti i gubitka te po fer vrijednosti kroz ostalu sveobuhvatnu dobit.</t>
  </si>
  <si>
    <t>3.</t>
  </si>
  <si>
    <t>4.</t>
  </si>
  <si>
    <t>Nije bilo predujmova niti odobrenih kredita članovima administrativnih, upravljačkih i nadzornih tijela, kao niti obveza dogovorenih u njihovu korist preko bilo kakvih jamstava.</t>
  </si>
  <si>
    <t>5.</t>
  </si>
  <si>
    <t xml:space="preserve">6. </t>
  </si>
  <si>
    <t xml:space="preserve">Grupa nema dugovanja koja dospijevaju u razdoblju duljem od 5 godina nakon datuma bilance. </t>
  </si>
  <si>
    <t>7.</t>
  </si>
  <si>
    <t>Prosječan broj zaposlenih tijekom poslovne godine:</t>
  </si>
  <si>
    <t>8.</t>
  </si>
  <si>
    <t>Grupa u poslovnoj godini nije kapitalizirala trošak plaća.</t>
  </si>
  <si>
    <t>9.</t>
  </si>
  <si>
    <t>10.</t>
  </si>
  <si>
    <t xml:space="preserve">Grupa ne prati brojeve zaposlenika po kategorijama. </t>
  </si>
  <si>
    <t>11.</t>
  </si>
  <si>
    <t>12.</t>
  </si>
  <si>
    <t>13.</t>
  </si>
  <si>
    <t>Nije bilo upisa udjela tijekom poslovne godine u okviru odobrenog kapitala.</t>
  </si>
  <si>
    <t>14.</t>
  </si>
  <si>
    <t>-</t>
  </si>
  <si>
    <t>15.</t>
  </si>
  <si>
    <t>Grupa nema potvrda o sudjelovanju, konvertibilnih zadužnica, jamstava, opcija ili sličnih vrijednosnica ili prava.</t>
  </si>
  <si>
    <t>16.</t>
  </si>
  <si>
    <t>Grupa nema udjela u društvima s neograničenom odgovornosti.</t>
  </si>
  <si>
    <t>17.</t>
  </si>
  <si>
    <t>Konsolidirani financijski izvještaji izdavatelja su najveća grupa društava te Izdavatelj nije kontrolirani član niti jedne grupe.</t>
  </si>
  <si>
    <t>18.</t>
  </si>
  <si>
    <t>19.</t>
  </si>
  <si>
    <t>Izdavatelj kao krajnja matica sastavlja konsolidirane financijske izvještaje koji su objavljeni na Internet stranicama www.msan.hr i zse.hr.</t>
  </si>
  <si>
    <t>20.</t>
  </si>
  <si>
    <t>21.</t>
  </si>
  <si>
    <t>22.</t>
  </si>
  <si>
    <t>23.</t>
  </si>
  <si>
    <t>24.</t>
  </si>
  <si>
    <t>Dodatne informacije su objavljene u bilješci 3. u sklopu revidiranog financijskog izvještaja 31.12.2023. koji je objavljen na Internet stranicama www.msan.hr i zse.hr.</t>
  </si>
  <si>
    <t>Grupa nema značajnih financijskih obveza, jamstava ili nepredviđenih izdataka koji nisu uključeni u revidirane financijske izvještaje 31.12.2023. objavljene na Internet stranicama www.msan.hr i zse.hr.</t>
  </si>
  <si>
    <t>Detalji su objavljeni u bilješkama 5. do 16. u sklopu revidiranog financijskog izvještaja 31.12.2023. koji je objavljen na Internet stranicama www.msan.hr i zse.hr.</t>
  </si>
  <si>
    <t>Za osiguranje plaćanja po kreditima odobrenim od strane banaka i ostalih kreditora za nekoliko ovisnih društava upisane su hipoteke na materijalnu imovinu u vrijednosti od 248 tisuća eura.</t>
  </si>
  <si>
    <t>Iznos plaća i naknada odobrenih za tu poslovnu godinu članovima administrativnih, upravljačkih i nadzornih tijela prikazan je u bilješci 45 revidiranog financijskog izvještaja 31.12.2023. koji je objavljen na Internet stranicama www.msan.hr i zse.hr.</t>
  </si>
  <si>
    <t>Detalji su objavljeni u bilješci 17 u sklopu revidiranog financijskog izvještaja 31.12.2023. koji je objavljen na Internet stranicama www.msan.hr i zse.hr.</t>
  </si>
  <si>
    <t>Detalji su objavljeni u bilješkama 1. i 21. u sklopu revidiranog financijskog izvještaja 31.12.2023. koji je objavljen na Internet stranicama www.msan.hr i zse.hr.</t>
  </si>
  <si>
    <t>Detalji su objavljeni u sklopu godišnjeg izvješća 31.12.2023. koje je objavljeno na Internet stranicama www.msan.hr i zse.hr.</t>
  </si>
  <si>
    <t>Grupa nema materijalnih aranžmana s društvima koji nisu uključena u revidirane financijske izvještaje.</t>
  </si>
  <si>
    <t>Događaji nakon datuma bilance su objavljeni u bilješci 49. u sklopu revidiranog financijskog izvještaja 31.12.2023. koji je objavljen na Internet stranicama www.msan.hr i zse.hr.</t>
  </si>
  <si>
    <t>Detalji su objavljeni u bilješci 4 u sklopu revidiranog financijskog izvještaja 31.12.2023. koji je objavljen na Internet stranicama www.msan.hr i zse.hr.</t>
  </si>
  <si>
    <t>Detalji su objavljeni u bilješci 50 u sklopu revidiranog financijskog izvještaja 31.12.2023. koji je objavljen na Internet stranicama www.msan.hr i zse.hr.</t>
  </si>
  <si>
    <t>Obveznik: M SAN GRUPA D.O.O.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</si>
</sst>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9"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sz val="9"/>
      <color theme="3" tint="-0.249977111117893"/>
      <name val="Arial"/>
      <family val="2"/>
      <charset val="238"/>
    </font>
    <font>
      <b/>
      <sz val="8"/>
      <color theme="0"/>
      <name val="Arial"/>
      <family val="2"/>
      <charset val="238"/>
    </font>
  </fonts>
  <fills count="14">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1">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5">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cellStyleXfs>
  <cellXfs count="271">
    <xf numFmtId="0" fontId="0" fillId="0" borderId="0" xfId="0"/>
    <xf numFmtId="4" fontId="11" fillId="0" borderId="0" xfId="3" applyNumberFormat="1" applyFont="1" applyProtection="1"/>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14" fontId="6" fillId="2" borderId="0" xfId="1" applyNumberFormat="1" applyFont="1" applyFill="1" applyBorder="1" applyAlignment="1" applyProtection="1">
      <alignment horizontal="center" vertical="center"/>
    </xf>
    <xf numFmtId="0" fontId="6" fillId="0" borderId="0" xfId="1" applyFont="1" applyFill="1" applyBorder="1" applyAlignment="1" applyProtection="1">
      <alignment horizontal="center" vertical="center"/>
    </xf>
    <xf numFmtId="49" fontId="9" fillId="3" borderId="12" xfId="0" applyNumberFormat="1" applyFont="1" applyFill="1" applyBorder="1" applyAlignment="1" applyProtection="1">
      <alignment horizontal="center" vertical="center"/>
    </xf>
    <xf numFmtId="165" fontId="18" fillId="0" borderId="23" xfId="0" applyNumberFormat="1" applyFont="1" applyFill="1" applyBorder="1" applyAlignment="1" applyProtection="1">
      <alignment horizontal="center" vertical="center"/>
    </xf>
    <xf numFmtId="165" fontId="18" fillId="8" borderId="23" xfId="0" applyNumberFormat="1" applyFont="1" applyFill="1" applyBorder="1" applyAlignment="1" applyProtection="1">
      <alignment horizontal="center" vertical="center"/>
    </xf>
    <xf numFmtId="165" fontId="18" fillId="8" borderId="24" xfId="0" applyNumberFormat="1" applyFont="1" applyFill="1" applyBorder="1" applyAlignment="1" applyProtection="1">
      <alignment horizontal="center" vertical="center"/>
    </xf>
    <xf numFmtId="0" fontId="11" fillId="0" borderId="0" xfId="3" applyProtection="1"/>
    <xf numFmtId="0" fontId="11" fillId="9" borderId="0" xfId="3" applyFill="1" applyProtection="1"/>
    <xf numFmtId="0" fontId="0" fillId="0" borderId="0" xfId="0" applyProtection="1"/>
    <xf numFmtId="0" fontId="4" fillId="3" borderId="15" xfId="0" applyFont="1" applyFill="1" applyBorder="1" applyAlignment="1" applyProtection="1">
      <alignment horizontal="center" vertical="center" wrapText="1"/>
    </xf>
    <xf numFmtId="0" fontId="18" fillId="3" borderId="14" xfId="0" applyFont="1" applyFill="1" applyBorder="1" applyAlignment="1" applyProtection="1">
      <alignment horizontal="center" vertical="center"/>
    </xf>
    <xf numFmtId="3" fontId="18" fillId="3" borderId="14" xfId="0" applyNumberFormat="1" applyFont="1" applyFill="1" applyBorder="1" applyAlignment="1" applyProtection="1">
      <alignment horizontal="center" vertical="center" wrapText="1"/>
    </xf>
    <xf numFmtId="0" fontId="25" fillId="9" borderId="1" xfId="0" applyFont="1" applyFill="1" applyBorder="1"/>
    <xf numFmtId="0" fontId="0" fillId="9" borderId="18" xfId="0" applyFill="1" applyBorder="1"/>
    <xf numFmtId="0" fontId="5" fillId="9" borderId="28" xfId="0" applyFont="1" applyFill="1" applyBorder="1" applyAlignment="1">
      <alignment vertical="center"/>
    </xf>
    <xf numFmtId="0" fontId="0" fillId="9" borderId="27" xfId="0" applyFill="1" applyBorder="1"/>
    <xf numFmtId="0" fontId="28" fillId="9" borderId="26" xfId="0" applyFont="1" applyFill="1" applyBorder="1"/>
    <xf numFmtId="0" fontId="28" fillId="9" borderId="27" xfId="0" applyFont="1" applyFill="1" applyBorder="1" applyAlignment="1">
      <alignment wrapText="1"/>
    </xf>
    <xf numFmtId="0" fontId="28" fillId="9" borderId="27" xfId="0" applyFont="1" applyFill="1" applyBorder="1"/>
    <xf numFmtId="0" fontId="4" fillId="9" borderId="0" xfId="0" applyFont="1" applyFill="1" applyBorder="1" applyAlignment="1">
      <alignment vertical="center"/>
    </xf>
    <xf numFmtId="0" fontId="4" fillId="9" borderId="0" xfId="0" applyFont="1" applyFill="1" applyBorder="1" applyAlignment="1">
      <alignment horizontal="center" vertical="center"/>
    </xf>
    <xf numFmtId="0" fontId="5" fillId="9" borderId="27" xfId="0" applyFont="1" applyFill="1" applyBorder="1" applyAlignment="1">
      <alignment horizontal="center" vertical="center"/>
    </xf>
    <xf numFmtId="0" fontId="28" fillId="9" borderId="26" xfId="0" applyFont="1" applyFill="1" applyBorder="1" applyAlignment="1">
      <alignment vertical="top"/>
    </xf>
    <xf numFmtId="0" fontId="5" fillId="9" borderId="27" xfId="0" applyFont="1" applyFill="1" applyBorder="1" applyAlignment="1">
      <alignment vertical="center"/>
    </xf>
    <xf numFmtId="0" fontId="0" fillId="9" borderId="3" xfId="0" applyFill="1" applyBorder="1"/>
    <xf numFmtId="0" fontId="0" fillId="9" borderId="2" xfId="0" applyFill="1" applyBorder="1"/>
    <xf numFmtId="0" fontId="0" fillId="9" borderId="4" xfId="0" applyFill="1" applyBorder="1"/>
    <xf numFmtId="3" fontId="11" fillId="0" borderId="0" xfId="3" applyNumberFormat="1" applyProtection="1"/>
    <xf numFmtId="3" fontId="18" fillId="3" borderId="16" xfId="0" applyNumberFormat="1" applyFont="1" applyFill="1" applyBorder="1" applyAlignment="1" applyProtection="1">
      <alignment horizontal="center" vertical="center" wrapText="1"/>
    </xf>
    <xf numFmtId="3" fontId="18" fillId="3" borderId="15" xfId="0" applyNumberFormat="1" applyFont="1" applyFill="1" applyBorder="1" applyAlignment="1" applyProtection="1">
      <alignment horizontal="center" vertical="center" wrapText="1"/>
    </xf>
    <xf numFmtId="3" fontId="0" fillId="0" borderId="0" xfId="0" applyNumberFormat="1" applyProtection="1"/>
    <xf numFmtId="0" fontId="4" fillId="10" borderId="29" xfId="0" applyFont="1" applyFill="1" applyBorder="1" applyAlignment="1" applyProtection="1">
      <alignment horizontal="center" vertical="center"/>
      <protection locked="0"/>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20" xfId="0" applyNumberFormat="1" applyFont="1" applyFill="1" applyBorder="1" applyAlignment="1" applyProtection="1">
      <alignment horizontal="center" vertical="center" wrapText="1"/>
    </xf>
    <xf numFmtId="3" fontId="9" fillId="3" borderId="12" xfId="0" applyNumberFormat="1" applyFont="1" applyFill="1" applyBorder="1" applyAlignment="1" applyProtection="1">
      <alignment horizontal="center" vertical="center" wrapText="1"/>
    </xf>
    <xf numFmtId="3" fontId="9" fillId="3" borderId="12" xfId="0" applyNumberFormat="1" applyFont="1" applyFill="1" applyBorder="1" applyAlignment="1" applyProtection="1">
      <alignment horizontal="center" vertical="center"/>
    </xf>
    <xf numFmtId="3" fontId="9" fillId="3" borderId="13" xfId="0" applyNumberFormat="1" applyFont="1" applyFill="1" applyBorder="1" applyAlignment="1" applyProtection="1">
      <alignment horizontal="center" vertical="center"/>
    </xf>
    <xf numFmtId="3" fontId="3" fillId="0" borderId="23" xfId="0" applyNumberFormat="1" applyFont="1" applyFill="1" applyBorder="1" applyAlignment="1" applyProtection="1">
      <alignment vertical="center" shrinkToFit="1"/>
      <protection locked="0"/>
    </xf>
    <xf numFmtId="3" fontId="23" fillId="0" borderId="23" xfId="0" applyNumberFormat="1" applyFont="1" applyFill="1" applyBorder="1" applyAlignment="1" applyProtection="1">
      <alignment vertical="center" shrinkToFit="1"/>
    </xf>
    <xf numFmtId="3" fontId="23" fillId="8" borderId="23" xfId="0" applyNumberFormat="1" applyFont="1" applyFill="1" applyBorder="1" applyAlignment="1" applyProtection="1">
      <alignment vertical="center" shrinkToFit="1"/>
    </xf>
    <xf numFmtId="3" fontId="23" fillId="8" borderId="24" xfId="0" applyNumberFormat="1" applyFont="1" applyFill="1" applyBorder="1" applyAlignment="1" applyProtection="1">
      <alignment vertical="center" shrinkToFit="1"/>
    </xf>
    <xf numFmtId="3" fontId="3" fillId="7" borderId="23" xfId="0" applyNumberFormat="1" applyFont="1" applyFill="1" applyBorder="1" applyAlignment="1" applyProtection="1">
      <alignment vertical="center" shrinkToFit="1"/>
    </xf>
    <xf numFmtId="0" fontId="28" fillId="9" borderId="0" xfId="0" applyFont="1" applyFill="1" applyBorder="1"/>
    <xf numFmtId="0" fontId="4" fillId="10" borderId="4" xfId="0" applyFont="1" applyFill="1" applyBorder="1" applyAlignment="1" applyProtection="1">
      <alignment horizontal="center" vertical="center"/>
      <protection locked="0"/>
    </xf>
    <xf numFmtId="0" fontId="28" fillId="9" borderId="26" xfId="0" applyFont="1" applyFill="1" applyBorder="1" applyAlignment="1">
      <alignment wrapText="1"/>
    </xf>
    <xf numFmtId="0" fontId="28" fillId="9" borderId="0" xfId="0" applyFont="1" applyFill="1" applyBorder="1" applyAlignment="1">
      <alignment wrapText="1"/>
    </xf>
    <xf numFmtId="0" fontId="27" fillId="9" borderId="26" xfId="0" applyFont="1" applyFill="1" applyBorder="1" applyAlignment="1">
      <alignment horizontal="center" vertical="center"/>
    </xf>
    <xf numFmtId="0" fontId="27" fillId="9" borderId="0" xfId="0" applyFont="1" applyFill="1" applyBorder="1" applyAlignment="1">
      <alignment horizontal="center" vertical="center"/>
    </xf>
    <xf numFmtId="0" fontId="27" fillId="9" borderId="27" xfId="0" applyFont="1" applyFill="1" applyBorder="1" applyAlignment="1">
      <alignment horizontal="center" vertical="center"/>
    </xf>
    <xf numFmtId="0" fontId="4" fillId="9" borderId="26" xfId="0" applyFont="1" applyFill="1" applyBorder="1" applyAlignment="1">
      <alignment vertical="center" wrapText="1"/>
    </xf>
    <xf numFmtId="0" fontId="4" fillId="9" borderId="0" xfId="0" applyFont="1" applyFill="1" applyBorder="1" applyAlignment="1">
      <alignment vertical="center" wrapText="1"/>
    </xf>
    <xf numFmtId="0" fontId="29" fillId="9" borderId="0" xfId="0" applyFont="1" applyFill="1" applyBorder="1" applyAlignment="1">
      <alignment vertical="center"/>
    </xf>
    <xf numFmtId="0" fontId="28" fillId="9" borderId="0" xfId="0" applyFont="1" applyFill="1" applyBorder="1" applyAlignment="1">
      <alignment vertical="center"/>
    </xf>
    <xf numFmtId="0" fontId="28" fillId="9" borderId="27" xfId="0" applyFont="1" applyFill="1" applyBorder="1" applyAlignment="1">
      <alignment vertical="center"/>
    </xf>
    <xf numFmtId="0" fontId="5" fillId="9" borderId="0" xfId="0" applyFont="1" applyFill="1" applyBorder="1" applyAlignment="1">
      <alignment horizontal="center" vertical="center"/>
    </xf>
    <xf numFmtId="0" fontId="29" fillId="9" borderId="27" xfId="0" applyFont="1" applyFill="1" applyBorder="1" applyAlignment="1">
      <alignment vertical="center"/>
    </xf>
    <xf numFmtId="0" fontId="28" fillId="9" borderId="0" xfId="0" applyFont="1" applyFill="1" applyBorder="1" applyAlignment="1">
      <alignment vertical="top" wrapText="1"/>
    </xf>
    <xf numFmtId="0" fontId="28" fillId="9" borderId="0" xfId="0" applyFont="1" applyFill="1" applyBorder="1" applyAlignment="1">
      <alignment vertical="top"/>
    </xf>
    <xf numFmtId="0" fontId="5" fillId="9" borderId="0" xfId="0" applyFont="1" applyFill="1" applyBorder="1" applyAlignment="1">
      <alignment horizontal="right" vertical="center" wrapText="1"/>
    </xf>
    <xf numFmtId="0" fontId="30" fillId="0" borderId="0" xfId="0" applyFont="1" applyFill="1"/>
    <xf numFmtId="0" fontId="4" fillId="9" borderId="0" xfId="0" applyFont="1" applyFill="1" applyBorder="1" applyAlignment="1">
      <alignment horizontal="right" vertical="center" wrapText="1"/>
    </xf>
    <xf numFmtId="14" fontId="4" fillId="11" borderId="0" xfId="0" applyNumberFormat="1" applyFont="1" applyFill="1" applyBorder="1" applyAlignment="1" applyProtection="1">
      <alignment horizontal="center" vertical="center"/>
      <protection locked="0"/>
    </xf>
    <xf numFmtId="14" fontId="4" fillId="12" borderId="0" xfId="0" applyNumberFormat="1" applyFont="1" applyFill="1" applyBorder="1" applyAlignment="1" applyProtection="1">
      <alignment horizontal="center" vertical="center"/>
      <protection locked="0"/>
    </xf>
    <xf numFmtId="0" fontId="0" fillId="13" borderId="0" xfId="0" applyFill="1"/>
    <xf numFmtId="0" fontId="31" fillId="9" borderId="0" xfId="0" applyFont="1" applyFill="1" applyBorder="1" applyAlignment="1"/>
    <xf numFmtId="0" fontId="32" fillId="9" borderId="0" xfId="0" applyFont="1" applyFill="1" applyBorder="1" applyAlignment="1">
      <alignment vertical="center"/>
    </xf>
    <xf numFmtId="0" fontId="33" fillId="9" borderId="27" xfId="0" applyFont="1" applyFill="1" applyBorder="1" applyAlignment="1">
      <alignment vertical="center"/>
    </xf>
    <xf numFmtId="0" fontId="35" fillId="9" borderId="0" xfId="0" applyFont="1" applyFill="1" applyBorder="1" applyAlignment="1">
      <alignment vertical="center"/>
    </xf>
    <xf numFmtId="0" fontId="36" fillId="9" borderId="0" xfId="0" applyFont="1" applyFill="1" applyBorder="1" applyAlignment="1">
      <alignment vertical="center"/>
    </xf>
    <xf numFmtId="0" fontId="34" fillId="9" borderId="27" xfId="0" applyFont="1" applyFill="1" applyBorder="1" applyAlignment="1">
      <alignment vertical="center"/>
    </xf>
    <xf numFmtId="0" fontId="31" fillId="9" borderId="27" xfId="0" applyFont="1" applyFill="1" applyBorder="1"/>
    <xf numFmtId="49" fontId="4" fillId="10" borderId="29" xfId="0" applyNumberFormat="1" applyFont="1" applyFill="1" applyBorder="1" applyAlignment="1" applyProtection="1">
      <alignment horizontal="center" vertical="center"/>
      <protection locked="0"/>
    </xf>
    <xf numFmtId="1" fontId="4" fillId="10" borderId="29" xfId="0" applyNumberFormat="1" applyFont="1" applyFill="1" applyBorder="1" applyAlignment="1" applyProtection="1">
      <alignment horizontal="center" vertical="center"/>
      <protection locked="0"/>
    </xf>
    <xf numFmtId="0" fontId="28" fillId="9" borderId="0" xfId="0" applyFont="1" applyFill="1" applyBorder="1" applyAlignment="1">
      <alignment vertical="top"/>
    </xf>
    <xf numFmtId="0" fontId="28" fillId="9" borderId="0" xfId="0" applyFont="1" applyFill="1" applyBorder="1"/>
    <xf numFmtId="0" fontId="28" fillId="9" borderId="0" xfId="0" applyFont="1" applyFill="1" applyBorder="1" applyAlignment="1">
      <alignment vertical="top" wrapText="1"/>
    </xf>
    <xf numFmtId="0" fontId="28" fillId="9" borderId="0" xfId="0" applyFont="1" applyFill="1" applyBorder="1" applyAlignment="1">
      <alignment wrapText="1"/>
    </xf>
    <xf numFmtId="164" fontId="4" fillId="0" borderId="30" xfId="0" applyNumberFormat="1" applyFont="1" applyFill="1" applyBorder="1" applyAlignment="1" applyProtection="1">
      <alignment horizontal="center" vertical="center"/>
    </xf>
    <xf numFmtId="3" fontId="5" fillId="0" borderId="30" xfId="0" applyNumberFormat="1" applyFont="1" applyFill="1" applyBorder="1" applyAlignment="1" applyProtection="1">
      <alignment horizontal="right" vertical="center" shrinkToFit="1"/>
      <protection locked="0"/>
    </xf>
    <xf numFmtId="164" fontId="4" fillId="8" borderId="30" xfId="0" applyNumberFormat="1" applyFont="1" applyFill="1" applyBorder="1" applyAlignment="1" applyProtection="1">
      <alignment horizontal="center" vertical="center"/>
    </xf>
    <xf numFmtId="3" fontId="17" fillId="8" borderId="30" xfId="0" applyNumberFormat="1" applyFont="1" applyFill="1" applyBorder="1" applyAlignment="1" applyProtection="1">
      <alignment horizontal="right" vertical="center" shrinkToFit="1"/>
    </xf>
    <xf numFmtId="3" fontId="3" fillId="0" borderId="30" xfId="0" applyNumberFormat="1" applyFont="1" applyFill="1" applyBorder="1" applyAlignment="1" applyProtection="1">
      <alignment vertical="center"/>
      <protection locked="0"/>
    </xf>
    <xf numFmtId="3" fontId="3" fillId="0" borderId="30" xfId="0" applyNumberFormat="1" applyFont="1" applyFill="1" applyBorder="1" applyAlignment="1" applyProtection="1">
      <alignment vertical="center"/>
      <protection locked="0" hidden="1"/>
    </xf>
    <xf numFmtId="0" fontId="4" fillId="3" borderId="30" xfId="3" applyFont="1" applyFill="1" applyBorder="1" applyAlignment="1" applyProtection="1">
      <alignment horizontal="center" vertical="center" wrapText="1"/>
    </xf>
    <xf numFmtId="3" fontId="18" fillId="3" borderId="30" xfId="3" applyNumberFormat="1" applyFont="1" applyFill="1" applyBorder="1" applyAlignment="1" applyProtection="1">
      <alignment horizontal="center" vertical="center" wrapText="1"/>
    </xf>
    <xf numFmtId="0" fontId="18" fillId="3" borderId="30" xfId="3" applyFont="1" applyFill="1" applyBorder="1" applyAlignment="1" applyProtection="1">
      <alignment horizontal="center" vertical="center"/>
    </xf>
    <xf numFmtId="3" fontId="17" fillId="8" borderId="30" xfId="0" applyNumberFormat="1" applyFont="1" applyFill="1" applyBorder="1" applyAlignment="1" applyProtection="1">
      <alignment horizontal="right" vertical="center" shrinkToFit="1"/>
      <protection locked="0"/>
    </xf>
    <xf numFmtId="164" fontId="4" fillId="9" borderId="30" xfId="0" applyNumberFormat="1" applyFont="1" applyFill="1" applyBorder="1" applyAlignment="1" applyProtection="1">
      <alignment horizontal="center" vertical="center"/>
    </xf>
    <xf numFmtId="3" fontId="17" fillId="9" borderId="30" xfId="0" applyNumberFormat="1" applyFont="1" applyFill="1" applyBorder="1" applyAlignment="1" applyProtection="1">
      <alignment horizontal="right" vertical="center" shrinkToFit="1"/>
      <protection locked="0"/>
    </xf>
    <xf numFmtId="3" fontId="17" fillId="8" borderId="30" xfId="0" applyNumberFormat="1" applyFont="1" applyFill="1" applyBorder="1" applyAlignment="1" applyProtection="1">
      <alignment vertical="center"/>
    </xf>
    <xf numFmtId="3" fontId="5" fillId="0" borderId="30" xfId="0" applyNumberFormat="1" applyFont="1" applyFill="1" applyBorder="1" applyAlignment="1" applyProtection="1">
      <alignment vertical="center"/>
      <protection locked="0"/>
    </xf>
    <xf numFmtId="4" fontId="18" fillId="3" borderId="30" xfId="3" applyNumberFormat="1" applyFont="1" applyFill="1" applyBorder="1" applyAlignment="1" applyProtection="1">
      <alignment horizontal="center" vertical="center" wrapText="1"/>
    </xf>
    <xf numFmtId="3" fontId="5" fillId="0" borderId="30" xfId="0" applyNumberFormat="1" applyFont="1" applyFill="1" applyBorder="1" applyAlignment="1" applyProtection="1">
      <alignment horizontal="right" vertical="center"/>
      <protection locked="0"/>
    </xf>
    <xf numFmtId="3" fontId="17" fillId="8" borderId="30" xfId="0" applyNumberFormat="1" applyFont="1" applyFill="1" applyBorder="1" applyAlignment="1" applyProtection="1">
      <alignment horizontal="right" vertical="center"/>
    </xf>
    <xf numFmtId="3" fontId="5" fillId="8" borderId="30" xfId="0" applyNumberFormat="1" applyFont="1" applyFill="1" applyBorder="1" applyAlignment="1" applyProtection="1">
      <alignment vertical="center"/>
      <protection locked="0"/>
    </xf>
    <xf numFmtId="3" fontId="17" fillId="0" borderId="30" xfId="0" applyNumberFormat="1" applyFont="1" applyFill="1" applyBorder="1" applyAlignment="1" applyProtection="1">
      <alignment vertical="center"/>
    </xf>
    <xf numFmtId="3" fontId="38" fillId="3" borderId="20" xfId="0" applyNumberFormat="1" applyFont="1" applyFill="1" applyBorder="1" applyAlignment="1" applyProtection="1">
      <alignment horizontal="center" vertical="center" wrapText="1"/>
    </xf>
    <xf numFmtId="0" fontId="2" fillId="0" borderId="0" xfId="0" applyFont="1"/>
    <xf numFmtId="0" fontId="2" fillId="0" borderId="0" xfId="0" quotePrefix="1" applyFont="1" applyAlignment="1">
      <alignment horizontal="left"/>
    </xf>
    <xf numFmtId="0" fontId="2" fillId="0" borderId="0" xfId="0" applyFont="1" applyFill="1"/>
    <xf numFmtId="0" fontId="0" fillId="0" borderId="0" xfId="0" applyFill="1"/>
    <xf numFmtId="3" fontId="0" fillId="0" borderId="0" xfId="0" applyNumberFormat="1"/>
    <xf numFmtId="0" fontId="6" fillId="0" borderId="0" xfId="0" applyFont="1"/>
    <xf numFmtId="3" fontId="2" fillId="0" borderId="0" xfId="0" quotePrefix="1" applyNumberFormat="1" applyFont="1"/>
    <xf numFmtId="0" fontId="28" fillId="9" borderId="0" xfId="0" applyFont="1" applyFill="1" applyBorder="1" applyAlignment="1">
      <alignment vertical="top"/>
    </xf>
    <xf numFmtId="0" fontId="28" fillId="9" borderId="0" xfId="0" applyFont="1" applyFill="1" applyBorder="1"/>
    <xf numFmtId="0" fontId="5" fillId="9" borderId="1" xfId="0" applyFont="1" applyFill="1" applyBorder="1" applyAlignment="1">
      <alignment horizontal="left" vertical="center" wrapText="1"/>
    </xf>
    <xf numFmtId="0" fontId="5" fillId="9" borderId="26" xfId="0" applyFont="1" applyFill="1" applyBorder="1" applyAlignment="1">
      <alignment horizontal="right" vertical="center" wrapText="1"/>
    </xf>
    <xf numFmtId="0" fontId="5" fillId="9" borderId="0" xfId="0" applyFont="1" applyFill="1" applyBorder="1" applyAlignment="1">
      <alignment horizontal="right" vertical="center" wrapText="1"/>
    </xf>
    <xf numFmtId="0" fontId="4" fillId="10" borderId="3" xfId="0" applyFont="1" applyFill="1" applyBorder="1" applyAlignment="1" applyProtection="1">
      <alignment vertical="center"/>
      <protection locked="0"/>
    </xf>
    <xf numFmtId="0" fontId="4" fillId="10" borderId="2" xfId="0" applyFont="1" applyFill="1" applyBorder="1" applyAlignment="1" applyProtection="1">
      <alignment vertical="center"/>
      <protection locked="0"/>
    </xf>
    <xf numFmtId="0" fontId="4" fillId="10" borderId="4" xfId="0" applyFont="1" applyFill="1" applyBorder="1" applyAlignment="1" applyProtection="1">
      <alignment vertical="center"/>
      <protection locked="0"/>
    </xf>
    <xf numFmtId="0" fontId="4" fillId="10" borderId="3" xfId="4" applyFont="1" applyFill="1" applyBorder="1" applyAlignment="1" applyProtection="1">
      <alignment horizontal="left" vertical="center"/>
      <protection locked="0"/>
    </xf>
    <xf numFmtId="0" fontId="4" fillId="10" borderId="2" xfId="4" applyFont="1" applyFill="1" applyBorder="1" applyAlignment="1" applyProtection="1">
      <alignment horizontal="left" vertical="center"/>
      <protection locked="0"/>
    </xf>
    <xf numFmtId="0" fontId="4" fillId="10" borderId="4" xfId="4" applyFont="1" applyFill="1" applyBorder="1" applyAlignment="1" applyProtection="1">
      <alignment horizontal="left" vertical="center"/>
      <protection locked="0"/>
    </xf>
    <xf numFmtId="0" fontId="4" fillId="10" borderId="3" xfId="0" applyFont="1" applyFill="1" applyBorder="1" applyAlignment="1" applyProtection="1">
      <alignment horizontal="right" vertical="center"/>
      <protection locked="0"/>
    </xf>
    <xf numFmtId="0" fontId="4" fillId="10" borderId="2" xfId="0" applyFont="1" applyFill="1" applyBorder="1" applyAlignment="1" applyProtection="1">
      <alignment horizontal="right" vertical="center"/>
      <protection locked="0"/>
    </xf>
    <xf numFmtId="0" fontId="4" fillId="10" borderId="4" xfId="0" applyFont="1" applyFill="1" applyBorder="1" applyAlignment="1" applyProtection="1">
      <alignment horizontal="right" vertical="center"/>
      <protection locked="0"/>
    </xf>
    <xf numFmtId="0" fontId="5" fillId="9" borderId="26" xfId="0" applyFont="1" applyFill="1" applyBorder="1" applyAlignment="1">
      <alignment horizontal="left" vertical="center"/>
    </xf>
    <xf numFmtId="0" fontId="5" fillId="9" borderId="0" xfId="0" applyFont="1" applyFill="1" applyBorder="1" applyAlignment="1">
      <alignment horizontal="left" vertical="center"/>
    </xf>
    <xf numFmtId="0" fontId="4" fillId="10" borderId="3" xfId="0" applyFont="1" applyFill="1" applyBorder="1" applyAlignment="1" applyProtection="1">
      <alignment horizontal="center" vertical="center"/>
      <protection locked="0"/>
    </xf>
    <xf numFmtId="0" fontId="4" fillId="10" borderId="4" xfId="0" applyFont="1" applyFill="1" applyBorder="1" applyAlignment="1" applyProtection="1">
      <alignment horizontal="center" vertical="center"/>
      <protection locked="0"/>
    </xf>
    <xf numFmtId="0" fontId="5" fillId="9" borderId="26" xfId="0" applyFont="1" applyFill="1" applyBorder="1" applyAlignment="1">
      <alignment horizontal="center" vertical="center"/>
    </xf>
    <xf numFmtId="0" fontId="5" fillId="9" borderId="0" xfId="0" applyFont="1" applyFill="1" applyBorder="1" applyAlignment="1">
      <alignment horizontal="center" vertical="center"/>
    </xf>
    <xf numFmtId="0" fontId="4" fillId="10" borderId="3" xfId="0" applyFont="1" applyFill="1" applyBorder="1" applyAlignment="1" applyProtection="1">
      <alignment horizontal="left" vertical="center"/>
      <protection locked="0"/>
    </xf>
    <xf numFmtId="0" fontId="4" fillId="10" borderId="2" xfId="0" applyFont="1" applyFill="1" applyBorder="1" applyAlignment="1" applyProtection="1">
      <alignment horizontal="left" vertical="center"/>
      <protection locked="0"/>
    </xf>
    <xf numFmtId="0" fontId="28" fillId="9" borderId="0" xfId="0" applyFont="1" applyFill="1" applyBorder="1" applyProtection="1">
      <protection locked="0"/>
    </xf>
    <xf numFmtId="0" fontId="28" fillId="9" borderId="0" xfId="0" applyFont="1" applyFill="1" applyBorder="1" applyAlignment="1">
      <alignment vertical="top" wrapText="1"/>
    </xf>
    <xf numFmtId="0" fontId="5" fillId="9" borderId="26" xfId="0" applyFont="1" applyFill="1" applyBorder="1" applyAlignment="1">
      <alignment horizontal="right" vertical="center"/>
    </xf>
    <xf numFmtId="0" fontId="5" fillId="9" borderId="0" xfId="0" applyFont="1" applyFill="1" applyBorder="1" applyAlignment="1">
      <alignment horizontal="right" vertical="center"/>
    </xf>
    <xf numFmtId="0" fontId="29" fillId="9" borderId="0" xfId="0" applyFont="1" applyFill="1" applyBorder="1" applyAlignment="1">
      <alignment vertical="center"/>
    </xf>
    <xf numFmtId="0" fontId="34" fillId="9" borderId="0" xfId="0" applyFont="1" applyFill="1" applyBorder="1" applyAlignment="1">
      <alignment vertical="center"/>
    </xf>
    <xf numFmtId="0" fontId="34" fillId="9" borderId="27" xfId="0" applyFont="1" applyFill="1" applyBorder="1" applyAlignment="1">
      <alignment vertical="center"/>
    </xf>
    <xf numFmtId="0" fontId="5" fillId="9" borderId="0" xfId="0" applyFont="1" applyFill="1" applyBorder="1" applyAlignment="1">
      <alignment vertical="center"/>
    </xf>
    <xf numFmtId="0" fontId="28" fillId="10" borderId="3" xfId="0" applyFont="1" applyFill="1" applyBorder="1" applyProtection="1">
      <protection locked="0"/>
    </xf>
    <xf numFmtId="0" fontId="28" fillId="10" borderId="2" xfId="0" applyFont="1" applyFill="1" applyBorder="1" applyProtection="1">
      <protection locked="0"/>
    </xf>
    <xf numFmtId="0" fontId="28" fillId="10" borderId="4" xfId="0" applyFont="1" applyFill="1" applyBorder="1" applyProtection="1">
      <protection locked="0"/>
    </xf>
    <xf numFmtId="0" fontId="28" fillId="9" borderId="0" xfId="0" applyFont="1" applyFill="1" applyBorder="1" applyAlignment="1">
      <alignment vertical="center"/>
    </xf>
    <xf numFmtId="0" fontId="28" fillId="9" borderId="27" xfId="0" applyFont="1" applyFill="1" applyBorder="1" applyAlignment="1">
      <alignment vertical="center"/>
    </xf>
    <xf numFmtId="0" fontId="5" fillId="9" borderId="27" xfId="0" applyFont="1" applyFill="1" applyBorder="1" applyAlignment="1">
      <alignment horizontal="right" vertical="center" wrapText="1"/>
    </xf>
    <xf numFmtId="49" fontId="4" fillId="10" borderId="3" xfId="4" applyNumberFormat="1" applyFont="1" applyFill="1" applyBorder="1" applyAlignment="1" applyProtection="1">
      <alignment horizontal="center" vertical="center"/>
      <protection locked="0"/>
    </xf>
    <xf numFmtId="49" fontId="4" fillId="10" borderId="4" xfId="4" applyNumberFormat="1" applyFont="1" applyFill="1" applyBorder="1" applyAlignment="1" applyProtection="1">
      <alignment horizontal="center" vertical="center"/>
      <protection locked="0"/>
    </xf>
    <xf numFmtId="0" fontId="5" fillId="9" borderId="26" xfId="0" applyFont="1" applyFill="1" applyBorder="1" applyAlignment="1">
      <alignment horizontal="center" vertical="center" wrapText="1"/>
    </xf>
    <xf numFmtId="0" fontId="5" fillId="9" borderId="0" xfId="0" applyFont="1" applyFill="1" applyBorder="1" applyAlignment="1">
      <alignment horizontal="center" vertical="center" wrapText="1"/>
    </xf>
    <xf numFmtId="0" fontId="5" fillId="9" borderId="27" xfId="0" applyFont="1" applyFill="1" applyBorder="1" applyAlignment="1">
      <alignment horizontal="center" vertical="center" wrapText="1"/>
    </xf>
    <xf numFmtId="0" fontId="4" fillId="10" borderId="3" xfId="0" applyFont="1" applyFill="1" applyBorder="1" applyAlignment="1" applyProtection="1">
      <alignment vertical="center" wrapText="1"/>
      <protection locked="0"/>
    </xf>
    <xf numFmtId="0" fontId="29" fillId="9" borderId="26" xfId="0" applyFont="1" applyFill="1" applyBorder="1" applyAlignment="1">
      <alignment vertical="center"/>
    </xf>
    <xf numFmtId="49" fontId="4" fillId="10" borderId="3" xfId="0" applyNumberFormat="1" applyFont="1" applyFill="1" applyBorder="1" applyAlignment="1" applyProtection="1">
      <alignment horizontal="center" vertical="center"/>
      <protection locked="0"/>
    </xf>
    <xf numFmtId="49" fontId="4" fillId="10" borderId="4" xfId="0" applyNumberFormat="1" applyFont="1" applyFill="1" applyBorder="1" applyAlignment="1" applyProtection="1">
      <alignment horizontal="center" vertical="center"/>
      <protection locked="0"/>
    </xf>
    <xf numFmtId="0" fontId="28" fillId="9" borderId="26" xfId="0" applyFont="1" applyFill="1" applyBorder="1" applyAlignment="1">
      <alignment wrapText="1"/>
    </xf>
    <xf numFmtId="0" fontId="28" fillId="9" borderId="0" xfId="0" applyFont="1" applyFill="1" applyBorder="1" applyAlignment="1">
      <alignment wrapText="1"/>
    </xf>
    <xf numFmtId="0" fontId="24" fillId="9" borderId="17" xfId="0" applyFont="1" applyFill="1" applyBorder="1" applyAlignment="1">
      <alignment vertical="center"/>
    </xf>
    <xf numFmtId="0" fontId="24" fillId="9" borderId="1" xfId="0" applyFont="1" applyFill="1" applyBorder="1" applyAlignment="1">
      <alignment vertical="center"/>
    </xf>
    <xf numFmtId="0" fontId="27" fillId="9" borderId="26" xfId="0" applyFont="1" applyFill="1" applyBorder="1" applyAlignment="1">
      <alignment horizontal="center" vertical="center"/>
    </xf>
    <xf numFmtId="0" fontId="27" fillId="9" borderId="0" xfId="0" applyFont="1" applyFill="1" applyBorder="1" applyAlignment="1">
      <alignment horizontal="center" vertical="center"/>
    </xf>
    <xf numFmtId="0" fontId="27" fillId="9" borderId="27" xfId="0" applyFont="1" applyFill="1" applyBorder="1" applyAlignment="1">
      <alignment horizontal="center" vertical="center"/>
    </xf>
    <xf numFmtId="0" fontId="4" fillId="9" borderId="26" xfId="0" applyFont="1" applyFill="1" applyBorder="1" applyAlignment="1">
      <alignment vertical="center" wrapText="1"/>
    </xf>
    <xf numFmtId="0" fontId="4" fillId="9" borderId="0" xfId="0" applyFont="1" applyFill="1" applyBorder="1" applyAlignment="1">
      <alignment vertical="center" wrapText="1"/>
    </xf>
    <xf numFmtId="14" fontId="4" fillId="10" borderId="3" xfId="0" applyNumberFormat="1" applyFont="1" applyFill="1" applyBorder="1" applyAlignment="1" applyProtection="1">
      <alignment horizontal="center" vertical="center"/>
      <protection locked="0"/>
    </xf>
    <xf numFmtId="14" fontId="4" fillId="10" borderId="4" xfId="0" applyNumberFormat="1" applyFont="1" applyFill="1" applyBorder="1" applyAlignment="1" applyProtection="1">
      <alignment horizontal="center" vertical="center"/>
      <protection locked="0"/>
    </xf>
    <xf numFmtId="0" fontId="4" fillId="0" borderId="26"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27" xfId="0" applyFont="1" applyFill="1" applyBorder="1" applyAlignment="1">
      <alignment horizontal="center" vertical="center" wrapText="1"/>
    </xf>
    <xf numFmtId="0" fontId="28" fillId="9" borderId="0" xfId="0" applyFont="1" applyFill="1" applyBorder="1" applyAlignment="1">
      <alignment vertical="center" wrapText="1"/>
    </xf>
    <xf numFmtId="0" fontId="26" fillId="9" borderId="26" xfId="0" applyFont="1" applyFill="1" applyBorder="1" applyAlignment="1">
      <alignment horizontal="center" vertical="center" wrapText="1"/>
    </xf>
    <xf numFmtId="0" fontId="26" fillId="9" borderId="0" xfId="0" applyFont="1" applyFill="1" applyBorder="1" applyAlignment="1">
      <alignment horizontal="center" vertical="center" wrapText="1"/>
    </xf>
    <xf numFmtId="0" fontId="3" fillId="9" borderId="0" xfId="0" applyFont="1" applyFill="1" applyBorder="1" applyAlignment="1">
      <alignment horizontal="right" vertical="center" wrapText="1"/>
    </xf>
    <xf numFmtId="0" fontId="3" fillId="9" borderId="27" xfId="0" applyFont="1" applyFill="1" applyBorder="1" applyAlignment="1">
      <alignment horizontal="right" vertical="center" wrapText="1"/>
    </xf>
    <xf numFmtId="0" fontId="28" fillId="10" borderId="3" xfId="0" applyFont="1" applyFill="1" applyBorder="1" applyAlignment="1" applyProtection="1">
      <alignment vertical="center"/>
      <protection locked="0"/>
    </xf>
    <xf numFmtId="0" fontId="28" fillId="10" borderId="2" xfId="0" applyFont="1" applyFill="1" applyBorder="1" applyAlignment="1" applyProtection="1">
      <alignment vertical="center"/>
      <protection locked="0"/>
    </xf>
    <xf numFmtId="0" fontId="28" fillId="10" borderId="4" xfId="0" applyFont="1" applyFill="1" applyBorder="1" applyAlignment="1" applyProtection="1">
      <alignment vertical="center"/>
      <protection locked="0"/>
    </xf>
    <xf numFmtId="0" fontId="5" fillId="9" borderId="6" xfId="0" applyFont="1" applyFill="1" applyBorder="1" applyAlignment="1">
      <alignment horizontal="left" vertical="center" wrapText="1"/>
    </xf>
    <xf numFmtId="49" fontId="4" fillId="10" borderId="3" xfId="0" applyNumberFormat="1" applyFont="1" applyFill="1" applyBorder="1" applyAlignment="1" applyProtection="1">
      <alignment vertical="center"/>
      <protection locked="0"/>
    </xf>
    <xf numFmtId="49" fontId="4" fillId="10" borderId="2" xfId="0" applyNumberFormat="1" applyFont="1" applyFill="1" applyBorder="1" applyAlignment="1" applyProtection="1">
      <alignment vertical="center"/>
      <protection locked="0"/>
    </xf>
    <xf numFmtId="49" fontId="4" fillId="10" borderId="4" xfId="0" applyNumberFormat="1" applyFont="1" applyFill="1" applyBorder="1" applyAlignment="1" applyProtection="1">
      <alignment vertical="center"/>
      <protection locked="0"/>
    </xf>
    <xf numFmtId="0" fontId="5" fillId="9" borderId="27" xfId="0" applyFont="1" applyFill="1" applyBorder="1" applyAlignment="1">
      <alignment horizontal="center" vertical="center"/>
    </xf>
    <xf numFmtId="0" fontId="5" fillId="0" borderId="30" xfId="0" applyFont="1" applyFill="1" applyBorder="1" applyAlignment="1" applyProtection="1">
      <alignment horizontal="left" vertical="center" wrapText="1"/>
    </xf>
    <xf numFmtId="0" fontId="17" fillId="8" borderId="30" xfId="0" applyFont="1" applyFill="1" applyBorder="1" applyAlignment="1" applyProtection="1">
      <alignment horizontal="left" vertical="center" wrapText="1"/>
    </xf>
    <xf numFmtId="0" fontId="15" fillId="8" borderId="30" xfId="0" applyFont="1" applyFill="1" applyBorder="1" applyAlignment="1" applyProtection="1">
      <alignment horizontal="left" vertical="center" wrapText="1"/>
    </xf>
    <xf numFmtId="0" fontId="17" fillId="0" borderId="30"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8" fillId="3" borderId="2" xfId="0" applyFont="1" applyFill="1" applyBorder="1" applyAlignment="1" applyProtection="1">
      <alignment horizontal="center" vertical="center"/>
    </xf>
    <xf numFmtId="0" fontId="0" fillId="0" borderId="2" xfId="0" applyBorder="1" applyAlignment="1" applyProtection="1">
      <alignment horizontal="center" vertical="center"/>
    </xf>
    <xf numFmtId="0" fontId="0" fillId="0" borderId="4" xfId="0" applyBorder="1" applyAlignment="1" applyProtection="1">
      <alignment horizontal="center" vertical="center"/>
    </xf>
    <xf numFmtId="0" fontId="4" fillId="3" borderId="17" xfId="0" applyFont="1" applyFill="1" applyBorder="1" applyAlignment="1" applyProtection="1">
      <alignment horizontal="center" vertical="center" wrapText="1"/>
    </xf>
    <xf numFmtId="0" fontId="0" fillId="0" borderId="1" xfId="0" applyBorder="1" applyAlignment="1" applyProtection="1">
      <alignment horizontal="center" vertical="center" wrapText="1"/>
    </xf>
    <xf numFmtId="0" fontId="0" fillId="0" borderId="18" xfId="0" applyBorder="1" applyAlignment="1" applyProtection="1">
      <alignment horizontal="center" vertical="center" wrapText="1"/>
    </xf>
    <xf numFmtId="0" fontId="11" fillId="4" borderId="2" xfId="0" applyFont="1" applyFill="1" applyBorder="1" applyAlignment="1" applyProtection="1">
      <alignment horizontal="left" vertical="center" wrapText="1"/>
    </xf>
    <xf numFmtId="0" fontId="11" fillId="4" borderId="4" xfId="0" applyFont="1" applyFill="1" applyBorder="1" applyAlignment="1" applyProtection="1">
      <alignment horizontal="left" vertical="center" wrapText="1"/>
    </xf>
    <xf numFmtId="0" fontId="15" fillId="0" borderId="30" xfId="0" applyFont="1" applyFill="1" applyBorder="1" applyAlignment="1" applyProtection="1">
      <alignment horizontal="left" vertical="center" wrapText="1"/>
    </xf>
    <xf numFmtId="0" fontId="37" fillId="8" borderId="30" xfId="0" applyFont="1" applyFill="1" applyBorder="1" applyAlignment="1" applyProtection="1">
      <alignment horizontal="left" vertical="center" wrapText="1"/>
    </xf>
    <xf numFmtId="0" fontId="12" fillId="4" borderId="30" xfId="0" applyFont="1" applyFill="1" applyBorder="1" applyAlignment="1" applyProtection="1">
      <alignment horizontal="left" vertical="center" wrapText="1"/>
    </xf>
    <xf numFmtId="0" fontId="14" fillId="4" borderId="30" xfId="0" applyFont="1" applyFill="1" applyBorder="1" applyAlignment="1" applyProtection="1">
      <alignment vertical="center"/>
    </xf>
    <xf numFmtId="0" fontId="5" fillId="0" borderId="30" xfId="0" applyFont="1" applyFill="1" applyBorder="1" applyAlignment="1" applyProtection="1">
      <alignment horizontal="left" vertical="center" wrapText="1" indent="1"/>
    </xf>
    <xf numFmtId="0" fontId="4" fillId="3" borderId="30"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18" fillId="3" borderId="30" xfId="3" applyFont="1" applyFill="1" applyBorder="1" applyAlignment="1" applyProtection="1">
      <alignment horizontal="center" vertical="center"/>
    </xf>
    <xf numFmtId="0" fontId="0" fillId="0" borderId="30" xfId="0" applyBorder="1" applyAlignment="1" applyProtection="1">
      <alignment horizontal="center" vertical="center"/>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xf>
    <xf numFmtId="0" fontId="21" fillId="0" borderId="30" xfId="0" applyFont="1" applyFill="1" applyBorder="1" applyAlignment="1" applyProtection="1">
      <alignment horizontal="left" vertical="center" wrapText="1"/>
    </xf>
    <xf numFmtId="0" fontId="5" fillId="8" borderId="30" xfId="0" applyFont="1" applyFill="1" applyBorder="1" applyAlignment="1" applyProtection="1">
      <alignment horizontal="left" vertical="center" wrapText="1" indent="1"/>
    </xf>
    <xf numFmtId="0" fontId="12" fillId="4" borderId="30" xfId="0" applyFont="1" applyFill="1" applyBorder="1" applyAlignment="1" applyProtection="1">
      <alignment vertical="center" wrapText="1"/>
    </xf>
    <xf numFmtId="0" fontId="12" fillId="8" borderId="30" xfId="0" applyFont="1" applyFill="1" applyBorder="1" applyAlignment="1" applyProtection="1">
      <alignment horizontal="left" vertical="center" wrapText="1"/>
    </xf>
    <xf numFmtId="0" fontId="12" fillId="0" borderId="30" xfId="0" applyFont="1" applyFill="1" applyBorder="1" applyAlignment="1" applyProtection="1">
      <alignment horizontal="left" vertical="center" wrapText="1" indent="1"/>
    </xf>
    <xf numFmtId="0" fontId="4" fillId="8" borderId="30" xfId="0" applyFont="1" applyFill="1" applyBorder="1" applyAlignment="1" applyProtection="1">
      <alignment horizontal="left" vertical="center" wrapText="1" indent="1"/>
    </xf>
    <xf numFmtId="0" fontId="5" fillId="8" borderId="30" xfId="0" applyFont="1" applyFill="1" applyBorder="1" applyAlignment="1" applyProtection="1">
      <alignment horizontal="left" vertical="center" wrapText="1"/>
    </xf>
    <xf numFmtId="0" fontId="2" fillId="0" borderId="2" xfId="3" applyFont="1" applyFill="1" applyBorder="1" applyAlignment="1" applyProtection="1">
      <alignment horizontal="right" vertical="top" wrapText="1"/>
    </xf>
    <xf numFmtId="0" fontId="0" fillId="0" borderId="2" xfId="0" applyBorder="1" applyAlignment="1" applyProtection="1">
      <alignment horizontal="right" wrapText="1"/>
    </xf>
    <xf numFmtId="0" fontId="4" fillId="8" borderId="30" xfId="0" applyFont="1" applyFill="1" applyBorder="1" applyAlignment="1" applyProtection="1">
      <alignment horizontal="left" vertical="center" wrapText="1"/>
    </xf>
    <xf numFmtId="0" fontId="4" fillId="4" borderId="30" xfId="0" applyFont="1" applyFill="1" applyBorder="1" applyAlignment="1" applyProtection="1">
      <alignment horizontal="left" vertical="center" wrapText="1"/>
    </xf>
    <xf numFmtId="0" fontId="4" fillId="4" borderId="30" xfId="0" applyFont="1" applyFill="1" applyBorder="1" applyAlignment="1" applyProtection="1">
      <alignment vertical="center" wrapText="1"/>
    </xf>
    <xf numFmtId="0" fontId="4" fillId="0" borderId="30" xfId="0" applyFont="1" applyFill="1" applyBorder="1" applyAlignment="1" applyProtection="1">
      <alignment horizontal="left" vertical="center" wrapText="1"/>
    </xf>
    <xf numFmtId="0" fontId="5" fillId="9" borderId="30" xfId="0" applyFont="1" applyFill="1" applyBorder="1" applyAlignment="1" applyProtection="1">
      <alignment horizontal="left" vertical="center" wrapText="1" indent="1"/>
    </xf>
    <xf numFmtId="0" fontId="0" fillId="0" borderId="0" xfId="0" applyAlignment="1" applyProtection="1">
      <alignment horizontal="center" wrapText="1"/>
    </xf>
    <xf numFmtId="0" fontId="21" fillId="0" borderId="30" xfId="0" applyFont="1" applyFill="1" applyBorder="1" applyAlignment="1" applyProtection="1">
      <alignment horizontal="left" vertical="center" wrapText="1" indent="2"/>
    </xf>
    <xf numFmtId="0" fontId="2" fillId="0" borderId="2" xfId="3" applyFont="1" applyBorder="1" applyAlignment="1" applyProtection="1">
      <alignment horizontal="right" vertical="top" wrapText="1"/>
    </xf>
    <xf numFmtId="0" fontId="0" fillId="0" borderId="2" xfId="0" applyBorder="1" applyAlignment="1" applyProtection="1">
      <alignment horizontal="right"/>
    </xf>
    <xf numFmtId="0" fontId="18" fillId="3" borderId="30" xfId="3" applyFont="1" applyFill="1" applyBorder="1" applyAlignment="1" applyProtection="1">
      <alignment horizontal="center" vertical="center" wrapText="1"/>
    </xf>
    <xf numFmtId="0" fontId="12" fillId="6" borderId="30" xfId="0" applyFont="1" applyFill="1" applyBorder="1" applyAlignment="1" applyProtection="1">
      <alignment horizontal="left" vertical="center" shrinkToFit="1"/>
    </xf>
    <xf numFmtId="0" fontId="12" fillId="0" borderId="30" xfId="0" applyFont="1" applyFill="1" applyBorder="1" applyAlignment="1" applyProtection="1">
      <alignment horizontal="left" vertical="center" wrapText="1"/>
    </xf>
    <xf numFmtId="0" fontId="5" fillId="6" borderId="30" xfId="0" applyFont="1" applyFill="1" applyBorder="1" applyAlignment="1" applyProtection="1">
      <alignment horizontal="left" vertical="center" shrinkToFit="1"/>
    </xf>
    <xf numFmtId="0" fontId="18" fillId="2" borderId="5" xfId="3" applyFont="1" applyFill="1" applyBorder="1" applyAlignment="1" applyProtection="1">
      <alignment vertical="center" wrapText="1"/>
      <protection locked="0"/>
    </xf>
    <xf numFmtId="0" fontId="2" fillId="0" borderId="2" xfId="0" applyFont="1" applyBorder="1" applyAlignment="1" applyProtection="1">
      <alignment horizontal="right"/>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23" xfId="0" applyFont="1" applyBorder="1" applyAlignment="1" applyProtection="1">
      <alignment horizontal="left" vertical="center" wrapText="1"/>
    </xf>
    <xf numFmtId="0" fontId="18" fillId="8" borderId="23" xfId="0" applyFont="1" applyFill="1" applyBorder="1" applyAlignment="1" applyProtection="1">
      <alignment horizontal="left" vertical="center" wrapText="1"/>
    </xf>
    <xf numFmtId="0" fontId="9" fillId="3" borderId="8" xfId="0" applyFont="1" applyFill="1" applyBorder="1" applyAlignment="1" applyProtection="1">
      <alignment horizontal="center" vertical="center" wrapText="1"/>
    </xf>
    <xf numFmtId="0" fontId="3" fillId="0" borderId="9" xfId="0" applyFont="1" applyBorder="1" applyAlignment="1" applyProtection="1">
      <alignment horizontal="center" vertical="center" wrapText="1"/>
    </xf>
    <xf numFmtId="0" fontId="3" fillId="0" borderId="19" xfId="0" applyFont="1" applyBorder="1" applyAlignment="1" applyProtection="1">
      <alignment horizontal="center" vertical="center" wrapText="1"/>
    </xf>
    <xf numFmtId="0" fontId="3" fillId="0" borderId="20" xfId="0" applyFont="1" applyBorder="1" applyAlignment="1" applyProtection="1">
      <alignment horizontal="center" vertical="center" wrapText="1"/>
    </xf>
    <xf numFmtId="0" fontId="9" fillId="3" borderId="9" xfId="0" applyFont="1" applyFill="1" applyBorder="1" applyAlignment="1" applyProtection="1">
      <alignment horizontal="center" vertical="center" wrapText="1"/>
    </xf>
    <xf numFmtId="0" fontId="3" fillId="0" borderId="20" xfId="0" applyFont="1" applyBorder="1" applyProtection="1"/>
    <xf numFmtId="3" fontId="9" fillId="3" borderId="9" xfId="0" applyNumberFormat="1" applyFont="1" applyFill="1" applyBorder="1" applyAlignment="1" applyProtection="1">
      <alignment horizontal="center" vertical="center" wrapText="1"/>
    </xf>
    <xf numFmtId="3" fontId="3" fillId="0" borderId="20" xfId="0" applyNumberFormat="1" applyFont="1" applyBorder="1" applyProtection="1"/>
    <xf numFmtId="3" fontId="9" fillId="3" borderId="10" xfId="0" applyNumberFormat="1" applyFont="1" applyFill="1" applyBorder="1" applyAlignment="1" applyProtection="1">
      <alignment horizontal="center" vertical="center" wrapText="1"/>
    </xf>
    <xf numFmtId="3" fontId="3" fillId="0" borderId="21" xfId="0" applyNumberFormat="1" applyFont="1" applyBorder="1" applyProtection="1"/>
    <xf numFmtId="49" fontId="9" fillId="3" borderId="11" xfId="0" applyNumberFormat="1" applyFont="1" applyFill="1" applyBorder="1" applyAlignment="1" applyProtection="1">
      <alignment horizontal="center" vertical="center" wrapText="1"/>
    </xf>
    <xf numFmtId="49" fontId="9" fillId="3" borderId="12" xfId="0" applyNumberFormat="1" applyFont="1" applyFill="1" applyBorder="1" applyAlignment="1" applyProtection="1">
      <alignment horizontal="center" vertical="center" wrapText="1"/>
    </xf>
    <xf numFmtId="0" fontId="20" fillId="5" borderId="22" xfId="0" applyFont="1" applyFill="1" applyBorder="1" applyAlignment="1" applyProtection="1">
      <alignment horizontal="left" vertical="center"/>
    </xf>
    <xf numFmtId="0" fontId="22" fillId="5" borderId="22" xfId="0" applyFont="1" applyFill="1" applyBorder="1" applyAlignment="1" applyProtection="1">
      <alignment vertical="center"/>
    </xf>
    <xf numFmtId="0" fontId="3" fillId="0" borderId="22" xfId="0" applyFont="1" applyBorder="1" applyAlignment="1" applyProtection="1">
      <alignment vertical="center"/>
    </xf>
    <xf numFmtId="0" fontId="18" fillId="0" borderId="23" xfId="0" applyFont="1" applyBorder="1" applyAlignment="1" applyProtection="1">
      <alignment horizontal="left" vertical="center" wrapText="1"/>
    </xf>
    <xf numFmtId="0" fontId="18" fillId="8" borderId="24" xfId="0" applyFont="1" applyFill="1" applyBorder="1" applyAlignment="1" applyProtection="1">
      <alignment horizontal="left" vertical="center" wrapText="1"/>
    </xf>
    <xf numFmtId="0" fontId="20" fillId="5" borderId="25" xfId="0" applyFont="1" applyFill="1" applyBorder="1" applyAlignment="1" applyProtection="1">
      <alignment horizontal="left" vertical="center"/>
    </xf>
    <xf numFmtId="0" fontId="3" fillId="0" borderId="25" xfId="0" applyFont="1" applyBorder="1" applyAlignment="1" applyProtection="1">
      <alignment vertical="center"/>
    </xf>
    <xf numFmtId="0" fontId="20" fillId="8" borderId="23" xfId="0" applyFont="1" applyFill="1" applyBorder="1" applyAlignment="1" applyProtection="1">
      <alignment horizontal="left" vertical="center" wrapText="1"/>
    </xf>
    <xf numFmtId="0" fontId="20" fillId="8" borderId="24" xfId="0" applyFont="1" applyFill="1" applyBorder="1" applyAlignment="1" applyProtection="1">
      <alignment horizontal="left" vertical="center" wrapText="1"/>
    </xf>
    <xf numFmtId="0" fontId="3" fillId="0" borderId="25" xfId="0" applyFont="1" applyBorder="1" applyProtection="1"/>
    <xf numFmtId="0" fontId="2" fillId="0" borderId="0" xfId="0" applyFont="1" applyAlignment="1">
      <alignment horizontal="left" vertical="top" wrapText="1"/>
    </xf>
    <xf numFmtId="0" fontId="2" fillId="0" borderId="0" xfId="0" applyFont="1" applyAlignment="1">
      <alignment horizontal="left" vertical="top"/>
    </xf>
    <xf numFmtId="0" fontId="2" fillId="0" borderId="0" xfId="0" applyFont="1" applyAlignment="1">
      <alignment horizontal="left" wrapText="1"/>
    </xf>
  </cellXfs>
  <cellStyles count="5">
    <cellStyle name="Hyperlink 2" xfId="2" xr:uid="{00000000-0005-0000-0000-000000000000}"/>
    <cellStyle name="Normal" xfId="0" builtinId="0"/>
    <cellStyle name="Normal 2" xfId="3" xr:uid="{00000000-0005-0000-0000-000002000000}"/>
    <cellStyle name="Normal 3" xfId="4" xr:uid="{CC445696-7FA9-4E0F-A77D-537CCB1A82C2}"/>
    <cellStyle name="Style 1"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ExternalList___2">
        <xs:restriction base="xs:string">
          <xs:whiteSpace value="preserve" fixed="true"/>
          <xs:enumeration value="171">
            <xs:annotation>
              <xs:documentation>Inker d.d.</xs:documentation>
            </xs:annotation>
          </xs:enumeration>
          <xs:enumeration value="204">
            <xs:annotation>
              <xs:documentation>Kutjevo d.d.</xs:documentation>
            </xs:annotation>
          </xs:enumeration>
          <xs:enumeration value="218">
            <xs:annotation>
              <xs:documentation>Croatia - baterije d.d.</xs:documentation>
            </xs:annotation>
          </xs:enumeration>
          <xs:enumeration value="233">
            <xs:annotation>
              <xs:documentation>Ericsson Nikola Tesla d.d.</xs:documentation>
            </xs:annotation>
          </xs:enumeration>
          <xs:enumeration value="237">
            <xs:annotation>
              <xs:documentation>Exportdrvo d.d.</xs:documentation>
            </xs:annotation>
          </xs:enumeration>
          <xs:enumeration value="241">
            <xs:annotation>
              <xs:documentation>MGK - Pack d.d.</xs:documentation>
            </xs:annotation>
          </xs:enumeration>
          <xs:enumeration value="273">
            <xs:annotation>
              <xs:documentation>Hrvatski Telekom d.d.</xs:documentation>
            </xs:annotation>
          </xs:enumeration>
          <xs:enumeration value="284">
            <xs:annotation>
              <xs:documentation>Konzum d.d.</xs:documentation>
            </xs:annotation>
          </xs:enumeration>
          <xs:enumeration value="287">
            <xs:annotation>
              <xs:documentation>HP - Hrvatska pošta d.d.</xs:documentation>
            </xs:annotation>
          </xs:enumeration>
          <xs:enumeration value="294">
            <xs:annotation>
              <xs:documentation>Hrvatska elektroprivreda d.d.</xs:documentation>
            </xs:annotation>
          </xs:enumeration>
          <xs:enumeration value="306">
            <xs:annotation>
              <xs:documentation>Tankerska plovidba d.d.</xs:documentation>
            </xs:annotation>
          </xs:enumeration>
          <xs:enumeration value="325">
            <xs:annotation>
              <xs:documentation>Borik d.d.</xs:documentation>
            </xs:annotation>
          </xs:enumeration>
          <xs:enumeration value="330">
            <xs:annotation>
              <xs:documentation>Brodomerkur d.d.</xs:documentation>
            </xs:annotation>
          </xs:enumeration>
          <xs:enumeration value="336">
            <xs:annotation>
              <xs:documentation>Tehnomont d.d.</xs:documentation>
            </xs:annotation>
          </xs:enumeration>
          <xs:enumeration value="343">
            <xs:annotation>
              <xs:documentation>DS Smithh Belišće Croatia d.o.o.</xs:documentation>
            </xs:annotation>
          </xs:enumeration>
          <xs:enumeration value="360">
            <xs:annotation>
              <xs:documentation>Turisthotel d.d.</xs:documentation>
            </xs:annotation>
          </xs:enumeration>
          <xs:enumeration value="378">
            <xs:annotation>
              <xs:documentation>Lavčević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394">
            <xs:annotation>
              <xs:documentation>Atlas d.d.</xs:documentation>
            </xs:annotation>
          </xs:enumeration>
          <xs:enumeration value="409">
            <xs:annotation>
              <xs:documentation>Unijapapir d.d.</xs:documentation>
            </xs:annotation>
          </xs:enumeration>
          <xs:enumeration value="433">
            <xs:annotation>
              <xs:documentation>Plava laguna d.d.</xs:documentation>
            </xs:annotation>
          </xs:enumeration>
          <xs:enumeration value="444">
            <xs:annotation>
              <xs:documentation>Validus d.d.</xs:documentation>
            </xs:annotation>
          </xs:enumeration>
          <xs:enumeration value="455">
            <xs:annotation>
              <xs:documentation>IPK Osijek d.d.</xs:documentation>
            </xs:annotation>
          </xs:enumeration>
          <xs:enumeration value="472">
            <xs:annotation>
              <xs:documentation>Industrogradnja grupa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80">
            <xs:annotation>
              <xs:documentation>Hoteli Makarska d.d.</xs:documentation>
            </xs:annotation>
          </xs:enumeration>
          <xs:enumeration value="594">
            <xs:annotation>
              <xs:documentation>Vjesnik d.d.</xs:documentation>
            </xs:annotation>
          </xs:enumeration>
          <xs:enumeration value="612">
            <xs:annotation>
              <xs:documentation>Božjakovina d.d.</xs:documentation>
            </xs:annotation>
          </xs:enumeration>
          <xs:enumeration value="615">
            <xs:annotation>
              <xs:documentation>JADRANKAMEN d.d. u stečaju</xs:documentation>
            </xs:annotation>
          </xs:enumeration>
          <xs:enumeration value="616">
            <xs:annotation>
              <xs:documentation>Badel 1862 d.d.</xs:documentation>
            </xs:annotation>
          </xs:enumeration>
          <xs:enumeration value="629">
            <xs:annotation>
              <xs:documentation>Jadran d.d., Tvornica metalnog nameštaja</xs:documentation>
            </xs:annotation>
          </xs:enumeration>
          <xs:enumeration value="637">
            <xs:annotation>
              <xs:documentation>Croatia Airlines d.d.</xs:documentation>
            </xs:annotation>
          </xs:enumeration>
          <xs:enumeration value="649">
            <xs:annotation>
              <xs:documentation>Mlinar d.d.</xs:documentation>
            </xs:annotation>
          </xs:enumeration>
          <xs:enumeration value="703">
            <xs:annotation>
              <xs:documentation>TLM tvornica lakih metala d.d.</xs:documentation>
            </xs:annotation>
          </xs:enumeration>
          <xs:enumeration value="709">
            <xs:annotation>
              <xs:documentation>Brestovac d.d. u stečaju</xs:documentation>
            </xs:annotation>
          </xs:enumeration>
          <xs:enumeration value="715">
            <xs:annotation>
              <xs:documentation>Hoteli Cavtat d.d.</xs:documentation>
            </xs:annotation>
          </xs:enumeration>
          <xs:enumeration value="737">
            <xs:annotation>
              <xs:documentation>Slavonijatekstil d.d. u stečaju</xs:documentation>
            </xs:annotation>
          </xs:enumeration>
          <xs:enumeration value="755">
            <xs:annotation>
              <xs:documentation>Đakovština d.d. u stečaju</xs:documentation>
            </xs:annotation>
          </xs:enumeration>
          <xs:enumeration value="765">
            <xs:annotation>
              <xs:documentation>Jadranka d.d.</xs:documentation>
            </xs:annotation>
          </xs:enumeration>
          <xs:enumeration value="790">
            <xs:annotation>
              <xs:documentation>Chromos boje i lakovi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10">
            <xs:annotation>
              <xs:documentation>Slavonija modna konfekcija d.d.</xs:documentation>
            </xs:annotation>
          </xs:enumeration>
          <xs:enumeration value="847">
            <xs:annotation>
              <xs:documentation>Kraš d.d.</xs:documentation>
            </xs:annotation>
          </xs:enumeration>
          <xs:enumeration value="876">
            <xs:annotation>
              <xs:documentation>HUP - Zagreb d.d.</xs:documentation>
            </xs:annotation>
          </xs:enumeration>
          <xs:enumeration value="920">
            <xs:annotation>
              <xs:documentation>Belje d.d.</xs:documentation>
            </xs:annotation>
          </xs:enumeration>
          <xs:enumeration value="936">
            <xs:annotation>
              <xs:documentation>Tisak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954">
            <xs:annotation>
              <xs:documentation>Hoteli Baška d.d.</xs:documentation>
            </xs:annotation>
          </xs:enumeration>
          <xs:enumeration value="978">
            <xs:annotation>
              <xs:documentation>Hotel Bellevue d.d.</xs:documentation>
            </xs:annotation>
          </xs:enumeration>
          <xs:enumeration value="995">
            <xs:annotation>
              <xs:documentation>Laguna Novigrad d.d.</xs:documentation>
            </xs:annotation>
          </xs:enumeration>
          <xs:enumeration value="1075">
            <xs:annotation>
              <xs:documentation>Agromeđimurje d.d.</xs:documentation>
            </xs:annotation>
          </xs:enumeration>
          <xs:enumeration value="1096">
            <xs:annotation>
              <xs:documentation>Finvest Corp d.d.</xs:documentation>
            </xs:annotation>
          </xs:enumeration>
          <xs:enumeration value="1100">
            <xs:annotation>
              <xs:documentation>Herbos d.d.</xs:documentation>
            </xs:annotation>
          </xs:enumeration>
          <xs:enumeration value="1104">
            <xs:annotation>
              <xs:documentation>Hoteli Novi d.d. u stečaju</xs:documentation>
            </xs:annotation>
          </xs:enumeration>
          <xs:enumeration value="1106">
            <xs:annotation>
              <xs:documentation>Hoteli Omišalj d.d. u stečaju</xs:documentation>
            </xs:annotation>
          </xs:enumeration>
          <xs:enumeration value="1121">
            <xs:annotation>
              <xs:documentation>Liburnia riviera hoteli d.d.</xs:documentation>
            </xs:annotation>
          </xs:enumeration>
          <xs:enumeration value="1130">
            <xs:annotation>
              <xs:documentation>Metalska industrija Varaždin d.d.</xs:documentation>
            </xs:annotation>
          </xs:enumeration>
          <xs:enumeration value="1131">
            <xs:annotation>
              <xs:documentation>Metalska industrija Osijek d.d. u stečaju</xs:documentation>
            </xs:annotation>
          </xs:enumeration>
          <xs:enumeration value="1141">
            <xs:annotation>
              <xs:documentation>Petrokemija d.d.</xs:documentation>
            </xs:annotation>
          </xs:enumeration>
          <xs:enumeration value="1142">
            <xs:annotation>
              <xs:documentation>PIK - Vinkovci d.d.</xs:documentation>
            </xs:annotation>
          </xs:enumeration>
          <xs:enumeration value="1145">
            <xs:annotation>
              <xs:documentation>Poljoprivredno poduzeće Orahovica d.o.o.</xs:documentation>
            </xs:annotation>
          </xs:enumeration>
          <xs:enumeration value="1147">
            <xs:annotation>
              <xs:documentation>PIK Rijeka d.d.</xs:documentation>
            </xs:annotation>
          </xs:enumeration>
          <xs:enumeration value="1165">
            <xs:annotation>
              <xs:documentation>Transadria d.d. u stečaju</xs:documentation>
            </xs:annotation>
          </xs:enumeration>
          <xs:enumeration value="1169">
            <xs:annotation>
              <xs:documentation>Trokut d.d.</xs:documentation>
            </xs:annotation>
          </xs:enumeration>
          <xs:enumeration value="1176">
            <xs:annotation>
              <xs:documentation>Zlatni otok d.d.</xs:documentation>
            </xs:annotation>
          </xs:enumeration>
          <xs:enumeration value="1181">
            <xs:annotation>
              <xs:documentation>Adriatic Croatia International Club d.d.</xs:documentation>
            </xs:annotation>
          </xs:enumeration>
          <xs:enumeration value="1185">
            <xs:annotation>
              <xs:documentation>Apartmani Medena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08">
            <xs:annotation>
              <xs:documentation>Chromos Agro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17">
            <xs:annotation>
              <xs:documentation>Dalit Corp. d.d.</xs:documentation>
            </xs:annotation>
          </xs:enumeration>
          <xs:enumeration value="1220">
            <xs:annotation>
              <xs:documentation>Dioki d.d.</xs:documentation>
            </xs:annotation>
          </xs:enumeration>
          <xs:enumeration value="1221">
            <xs:annotation>
              <xs:documentation>Domaća tvornica rublja d.d.</xs:documentation>
            </xs:annotation>
          </xs:enumeration>
          <xs:enumeration value="1223">
            <xs:annotation>
              <xs:documentation>Drvna industrija Spačva d.d.</xs:documentation>
            </xs:annotation>
          </xs:enumeration>
          <xs:enumeration value="1230">
            <xs:annotation>
              <xs:documentation>ĐURO ĐAKOVIĆ GRUPA d.d.</xs:documentation>
            </xs:annotation>
          </xs:enumeration>
          <xs:enumeration value="1237">
            <xs:annotation>
              <xs:documentation>Elektrometal d.d.</xs:documentation>
            </xs:annotation>
          </xs:enumeration>
          <xs:enumeration value="1239">
            <xs:annotation>
              <xs:documentation>Elektroprojekt d.d.</xs:documentation>
            </xs:annotation>
          </xs:enumeration>
          <xs:enumeration value="1242">
            <xs:annotation>
              <xs:documentation>Franck d.d.</xs:documentation>
            </xs:annotation>
          </xs:enumeration>
          <xs:enumeration value="1250">
            <xs:annotation>
              <xs:documentation>Hidroelektra niskogradnja d.d.</xs:documentation>
            </xs:annotation>
          </xs:enumeration>
          <xs:enumeration value="1253">
            <xs:annotation>
              <xs:documentation>Hotel Medena d.d.</xs:documentation>
            </xs:annotation>
          </xs:enumeration>
          <xs:enumeration value="1258">
            <xs:annotation>
              <xs:documentation>HOTELI BRELA d.d.</xs:documentation>
            </xs:annotation>
          </xs:enumeration>
          <xs:enumeration value="1259">
            <xs:annotation>
              <xs:documentation>Hoteli Croatia d.d.</xs:documentation>
            </xs:annotation>
          </xs:enumeration>
          <xs:enumeration value="1260">
            <xs:annotation>
              <xs:documentation>Hoteli Maestral d.d.</xs:documentation>
            </xs:annotation>
          </xs:enumeration>
          <xs:enumeration value="1261">
            <xs:annotation>
              <xs:documentation>Hoteli Tučepi d.d.</xs:documentation>
            </xs:annotation>
          </xs:enumeration>
          <xs:enumeration value="1262">
            <xs:annotation>
              <xs:documentation>Hoteli Zadar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3">
            <xs:annotation>
              <xs:documentation>Imunološki zavod d.d.</xs:documentation>
            </xs:annotation>
          </xs:enumeration>
          <xs:enumeration value="1274">
            <xs:annotation>
              <xs:documentation>Termes grupa d.d.</xs:documentation>
            </xs:annotation>
          </xs:enumeration>
          <xs:enumeration value="1277">
            <xs:annotation>
              <xs:documentation>Istra d.d.</xs:documentation>
            </xs:annotation>
          </xs:enumeration>
          <xs:enumeration value="1283">
            <xs:annotation>
              <xs:documentation>Istraturist Umag d.d.</xs:documentation>
            </xs:annotation>
          </xs:enumeration>
          <xs:enumeration value="1285">
            <xs:annotation>
              <xs:documentation>JADRAN d.d.</xs:documentation>
            </xs:annotation>
          </xs:enumeration>
          <xs:enumeration value="1286">
            <xs:annotation>
              <xs:documentation>Jadran film d.d.</xs:documentation>
            </xs:annotation>
          </xs:enumeration>
          <xs:enumeration value="1290">
            <xs:annotation>
              <xs:documentation>Jadran tvornica čarapa d.d.</xs:documentation>
            </xs:annotation>
          </xs:enumeration>
          <xs:enumeration value="1296">
            <xs:annotation>
              <xs:documentation>Jamnica d.d.</xs:documentation>
            </xs:annotation>
          </xs:enumeration>
          <xs:enumeration value="1303">
            <xs:annotation>
              <xs:documentation>Kamensko d.d. u stečaju</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3">
            <xs:annotation>
              <xs:documentation>Končar - Sklopna postrojenja d.d.</xs:documentation>
            </xs:annotation>
          </xs:enumeration>
          <xs:enumeration value="1326">
            <xs:annotation>
              <xs:documentation>Koteks d.d.</xs:documentation>
            </xs:annotation>
          </xs:enumeration>
          <xs:enumeration value="1329">
            <xs:annotation>
              <xs:documentation>Ledo d.d.</xs:documentation>
            </xs:annotation>
          </xs:enumeration>
          <xs:enumeration value="1333">
            <xs:annotation>
              <xs:documentation>Luka Rijeka d.d.</xs:documentation>
            </xs:annotation>
          </xs:enumeration>
          <xs:enumeration value="1334">
            <xs:annotation>
              <xs:documentation>Dukat d.d.</xs:documentation>
            </xs:annotation>
          </xs:enumeration>
          <xs:enumeration value="1335">
            <xs:annotation>
              <xs:documentation>Magma d.d.</xs:documentation>
            </xs:annotation>
          </xs:enumeration>
          <xs:enumeration value="1339">
            <xs:annotation>
              <xs:documentation>Medika d.d.</xs:documentation>
            </xs:annotation>
          </xs:enumeration>
          <xs:enumeration value="1341">
            <xs:annotation>
              <xs:documentation>Mediteranska plovidba d.d. u stečaju</xs:documentation>
            </xs:annotation>
          </xs:enumeration>
          <xs:enumeration value="1342">
            <xs:annotation>
              <xs:documentation>Međimurska trikotaža d.d. u stečaju</xs:documentation>
            </xs:annotation>
          </xs:enumeration>
          <xs:enumeration value="1344">
            <xs:annotation>
              <xs:documentation>Mirna d.d.</xs:documentation>
            </xs:annotation>
          </xs:enumeration>
          <xs:enumeration value="1354">
            <xs:annotation>
              <xs:documentation>Mundus d.d. u stečaju</xs:documentation>
            </xs:annotation>
          </xs:enumeration>
          <xs:enumeration value="1364">
            <xs:annotation>
              <xs:documentation>Pluto d.d.</xs:documentation>
            </xs:annotation>
          </xs:enumeration>
          <xs:enumeration value="1371">
            <xs:annotation>
              <xs:documentation>Puljanka d.d. u stečaju</xs:documentation>
            </xs:annotation>
          </xs:enumeration>
          <xs:enumeration value="1372">
            <xs:annotation>
              <xs:documentation>Puris d.d.</xs:documentation>
            </xs:annotation>
          </xs:enumeration>
          <xs:enumeration value="1373">
            <xs:annotation>
              <xs:documentation>Rabac d.d.</xs:documentation>
            </xs:annotation>
          </xs:enumeration>
          <xs:enumeration value="1376">
            <xs:annotation>
              <xs:documentation>Riviera Adria d.d.</xs:documentation>
            </xs:annotation>
          </xs:enumeration>
          <xs:enumeration value="1378">
            <xs:annotation>
              <xs:documentation>RIZ - Odašiljači d.d. u stečaju</xs:documentation>
            </xs:annotation>
          </xs:enumeration>
          <xs:enumeration value="1382">
            <xs:annotation>
              <xs:documentation>SAMOBORKA d.d.</xs:documentation>
            </xs:annotation>
          </xs:enumeration>
          <xs:enumeration value="1383">
            <xs:annotation>
              <xs:documentation>Saponia d.d.</xs:documentation>
            </xs:annotation>
          </xs:enumeration>
          <xs:enumeration value="1388">
            <xs:annotation>
              <xs:documentation>Slobodna Dalmacija d.d.</xs:documentation>
            </xs:annotation>
          </xs:enumeration>
          <xs:enumeration value="1392">
            <xs:annotation>
              <xs:documentation>Solaris d.d.</xs:documentation>
            </xs:annotation>
          </xs:enumeration>
          <xs:enumeration value="1394">
            <xs:annotation>
              <xs:documentation>Siemens d.d.</xs:documentation>
            </xs:annotation>
          </xs:enumeration>
          <xs:enumeration value="1395">
            <xs:annotation>
              <xs:documentation>Sunčani Hvar d.d.</xs:documentation>
            </xs:annotation>
          </xs:enumeration>
          <xs:enumeration value="1397">
            <xs:annotation>
              <xs:documentation>Tankerkomerc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01">
            <xs:annotation>
              <xs:documentation>TOZ Penkala Tvornica olovaka Zagreb d.d. u stečaju</xs:documentation>
            </xs:annotation>
          </xs:enumeration>
          <xs:enumeration value="1408">
            <xs:annotation>
              <xs:documentation>Tvornice elektrotehničkih proizvoda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24">
            <xs:annotation>
              <xs:documentation>Viadukt d.d. u stečaju</xs:documentation>
            </xs:annotation>
          </xs:enumeration>
          <xs:enumeration value="1432">
            <xs:annotation>
              <xs:documentation>Vrboska d.d.</xs:documentation>
            </xs:annotation>
          </xs:enumeration>
          <xs:enumeration value="1436">
            <xs:annotation>
              <xs:documentation>Zagrebačka pivovara d.d.</xs:documentation>
            </xs:annotation>
          </xs:enumeration>
          <xs:enumeration value="1442">
            <xs:annotation>
              <xs:documentation>Zvečevo d.d.</xs:documentation>
            </xs:annotation>
          </xs:enumeration>
          <xs:enumeration value="1443">
            <xs:annotation>
              <xs:documentation>Zvijezda d.d.</xs:documentation>
            </xs:annotation>
          </xs:enumeration>
          <xs:enumeration value="1444">
            <xs:annotation>
              <xs:documentation>Željezara Split d.d. u stečaju</xs:documentation>
            </xs:annotation>
          </xs:enumeration>
          <xs:enumeration value="1445">
            <xs:annotation>
              <xs:documentation>Žitnjak d.d.</xs:documentation>
            </xs:annotation>
          </xs:enumeration>
          <xs:enumeration value="1450">
            <xs:annotation>
              <xs:documentation>Elektropromet d.d.</xs:documentation>
            </xs:annotation>
          </xs:enumeration>
          <xs:enumeration value="1453">
            <xs:annotation>
              <xs:documentation>Hotel Dubrovnik d.d.</xs:documentation>
            </xs:annotation>
          </xs:enumeration>
          <xs:enumeration value="1456">
            <xs:annotation>
              <xs:documentation>Hoteli Baška voda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465">
            <xs:annotation>
              <xs:documentation>Lantea Grupa d.d.</xs:documentation>
            </xs:annotation>
          </xs:enumeration>
          <xs:enumeration value="1471">
            <xs:annotation>
              <xs:documentation>Palace hotel Zagreb d.d.</xs:documentation>
            </xs:annotation>
          </xs:enumeration>
          <xs:enumeration value="1482">
            <xs:annotation>
              <xs:documentation>Zlatni rat d.d.</xs:documentation>
            </xs:annotation>
          </xs:enumeration>
          <xs:enumeration value="1523">
            <xs:annotation>
              <xs:documentation>Tang tvornica alata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861">
            <xs:annotation>
              <xs:documentation>HG Spot d.d. u stečaju</xs:documentation>
            </xs:annotation>
          </xs:enumeration>
          <xs:enumeration value="1928">
            <xs:annotation>
              <xs:documentation>Vis d.d.</xs:documentation>
            </xs:annotation>
          </xs:enumeration>
          <xs:enumeration value="1967">
            <xs:annotation>
              <xs:documentation>Tekstilstroj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205">
            <xs:annotation>
              <xs:documentation>Dalma d.d.</xs:documentation>
            </xs:annotation>
          </xs:enumeration>
          <xs:enumeration value="2319">
            <xs:annotation>
              <xs:documentation>Regeneracija d.d.</xs:documentation>
            </xs:annotation>
          </xs:enumeration>
          <xs:enumeration value="2338">
            <xs:annotation>
              <xs:documentation>ALPHA ADRIATIC pomorski promet dioničko društvo</xs:documentation>
            </xs:annotation>
          </xs:enumeration>
          <xs:enumeration value="2339">
            <xs:annotation>
              <xs:documentation>Adriachem d.d. u stečaju</xs:documentation>
            </xs:annotation>
          </xs:enumeration>
          <xs:enumeration value="2365">
            <xs:annotation>
              <xs:documentation>Hrvatski duhani d.d.</xs:documentation>
            </xs:annotation>
          </xs:enumeration>
          <xs:enumeration value="2369">
            <xs:annotation>
              <xs:documentation>Tempo d.d.</xs:documentation>
            </xs:annotation>
          </xs:enumeration>
          <xs:enumeration value="2410">
            <xs:annotation>
              <xs:documentation>Imperial Riviera d.d.</xs:documentation>
            </xs:annotation>
          </xs:enumeration>
          <xs:enumeration value="2411">
            <xs:annotation>
              <xs:documentation>Hoteli Živogošće d.d.</xs:documentation>
            </xs:annotation>
          </xs:enumeration>
          <xs:enumeration value="2416">
            <xs:annotation>
              <xs:documentation>MEDORA HOTELI I LJETOVALIŠTA d.d.</xs:documentation>
            </xs:annotation>
          </xs:enumeration>
          <xs:enumeration value="2417">
            <xs:annotation>
              <xs:documentation>Dalmacijavino d.d. u stečaju</xs:documentation>
            </xs:annotation>
          </xs:enumeration>
          <xs:enumeration value="2421">
            <xs:annotation>
              <xs:documentation>Hotel Excelsior d.d.</xs:documentation>
            </xs:annotation>
          </xs:enumeration>
          <xs:enumeration value="2457">
            <xs:annotation>
              <xs:documentation>Ingra d.d.</xs:documentation>
            </xs:annotation>
          </xs:enumeration>
          <xs:enumeration value="2520">
            <xs:annotation>
              <xs:documentation>Lucidus d.d.</xs:documentation>
            </xs:annotation>
          </xs:enumeration>
          <xs:enumeration value="2523">
            <xs:annotation>
              <xs:documentation>Vupik d.d.</xs:documentation>
            </xs:annotation>
          </xs:enumeration>
          <xs:enumeration value="2560">
            <xs:annotation>
              <xs:documentation>INA - Industrija nafte d.d.</xs:documentation>
            </xs:annotation>
          </xs:enumeration>
          <xs:enumeration value="2564">
            <xs:annotation>
              <xs:documentation>Jadran - Galenski laboratorij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047">
            <xs:annotation>
              <xs:documentation>Merkantile d.d., zastupstva, inženjering, proizvodnja i trgovina</xs:documentation>
            </xs:annotation>
          </xs:enumeration>
          <xs:enumeration value="3110">
            <xs:annotation>
              <xs:documentation>Pounje trikotaža d.d.</xs:documentation>
            </xs:annotation>
          </xs:enumeration>
          <xs:enumeration value="3285">
            <xs:annotation>
              <xs:documentation>Kaštelanski staklenici d.d. u stečaju</xs:documentation>
            </xs:annotation>
          </xs:enumeration>
          <xs:enumeration value="3309">
            <xs:annotation>
              <xs:documentation>Adris Grupa d.d.</xs:documentation>
            </xs:annotation>
          </xs:enumeration>
          <xs:enumeration value="3315">
            <xs:annotation>
              <xs:documentation>Valamar Adria Holding d.d. za upravljačke djelatnosti holding društava</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225">
            <xs:annotation>
              <xs:documentation>Nexe grupa d.d.</xs:documentation>
            </xs:annotation>
          </xs:enumeration>
          <xs:enumeration value="4408">
            <xs:annotation>
              <xs:documentation>Metronet telekomunikacije d.d.</xs:documentation>
            </xs:annotation>
          </xs:enumeration>
          <xs:enumeration value="4409">
            <xs:annotation>
              <xs:documentation>Hoteli Vodice d.d.</xs:documentation>
            </xs:annotation>
          </xs:enumeration>
          <xs:enumeration value="4410">
            <xs:annotation>
              <xs:documentation>Olympia Vodice d.d.</xs:documentation>
            </xs:annotation>
          </xs:enumeration>
          <xs:enumeration value="4510">
            <xs:annotation>
              <xs:documentation>Hospitalija trgovina d.o.o.</xs:documentation>
            </xs:annotation>
          </xs:enumeration>
          <xs:enumeration value="4575">
            <xs:annotation>
              <xs:documentation>Excelsa nekretnine d.d.</xs:documentation>
            </xs:annotation>
          </xs:enumeration>
          <xs:enumeration value="4661">
            <xs:annotation>
              <xs:documentation>OT - Optima telekom d.d.</xs:documentation>
            </xs:annotation>
          </xs:enumeration>
          <xs:enumeration value="4969">
            <xs:annotation>
              <xs:documentation>Vodoprivreda Zagreb d.d.</xs:documentation>
            </xs:annotation>
          </xs:enumeration>
          <xs:enumeration value="5033">
            <xs:annotation>
              <xs:documentation>Rijeka promet d.d., Rijeka</xs:documentation>
            </xs:annotation>
          </xs:enumeration>
          <xs:enumeration value="5149">
            <xs:annotation>
              <xs:documentation>Genera d.d.</xs:documentation>
            </xs:annotation>
          </xs:enumeration>
          <xs:enumeration value="5157">
            <xs:annotation>
              <xs:documentation>M SAN GRUPA društvo s ograničenom odgovornošću</xs:documentation>
            </xs:annotation>
          </xs:enumeration>
          <xs:enumeration value="5158">
            <xs:annotation>
              <xs:documentation>SUNCE HOTELI d.d. za turizam i ugostiteljstvo</xs:documentation>
            </xs:annotation>
          </xs:enumeration>
          <xs:enumeration value="5202">
            <xs:annotation>
              <xs:documentation>Odašiljači i veze d.o.o., Zagreb</xs:documentation>
            </xs:annotation>
          </xs:enumeration>
          <xs:enumeration value="5426">
            <xs:annotation>
              <xs:documentation>Plodine d.d.</xs:documentation>
            </xs:annotation>
          </xs:enumeration>
          <xs:enumeration value="5579">
            <xs:annotation>
              <xs:documentation>Quaestus nekretnine d.d. zatvoreni investicijski fond s javnom ponudom za ulaganje u nekretnine - u likvidaciji</xs:documentation>
            </xs:annotation>
          </xs:enumeration>
          <xs:enumeration value="5716">
            <xs:annotation>
              <xs:documentation>ŠC Višnjik d.o.o.</xs:documentation>
            </xs:annotation>
          </xs:enumeration>
          <xs:enumeration value="5790">
            <xs:annotation>
              <xs:documentation>ZAGREBAČKI HOLDING d.o.o.</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29202">
            <xs:annotation>
              <xs:documentation>HOTELI ZLATNI RAT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88828">
            <xs:annotation>
              <xs:documentation>LANIŠTE D.O.O.</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enumeration value="104947">
            <xs:annotation>
              <xs:documentation>Agro Invest Grupa d.o.o. za poljoprivrednu proizvodnju, stočarstvo, turizam, ugostiteljstvo, trgovinu i usluge</xs:documentation>
            </xs:annotation>
          </xs:enumeration>
        </xs:restriction>
      </xs:simpleType>
      <xs:simpleType name="EnumList_Konsolidirano_Revidirano___3">
        <xs:restriction base="xs:string">
          <xs:whiteSpace value="preserve" fixed="true"/>
          <xs:enumeration value="RD">
            <xs:annotation>
              <xs:documentation>Revidirano</xs:documentation>
            </xs:annotation>
          </xs:enumeration>
          <xs:enumeration value="RN">
            <xs:annotation>
              <xs:documentation>Nerevidirano</xs:documentation>
            </xs:annotation>
          </xs:enumeration>
          <xs:enumeration value="KD">
            <xs:annotation>
              <xs:documentation>Konsolidirano</xs:documentation>
            </xs:annotation>
          </xs:enumeration>
          <xs:enumeration value="KN">
            <xs:annotation>
              <xs:documentation>Nekonsolidirano</xs:documentation>
            </xs:annotation>
          </xs:enumeration>
          <xs:enumeration value="RNKD">
            <xs:annotation>
              <xs:documentation>Nerevidirano i konsolidirano</xs:documentation>
            </xs:annotation>
          </xs:enumeration>
          <xs:enumeration value="RNKN">
            <xs:annotation>
              <xs:documentation>Nerevidirano i nekonsolidirano</xs:documentation>
            </xs:annotation>
          </xs:enumeration>
          <xs:enumeration value="RDKN">
            <xs:annotation>
              <xs:documentation>Revidirano i nekonsolidirano</xs:documentation>
            </xs:annotation>
          </xs:enumeration>
          <xs:enumeration value="RDKD">
            <xs:annotation>
              <xs:documentation>Revidirano i konsolidirano</xs:documentation>
            </xs:annotation>
          </xs:enumeration>
        </xs:restriction>
      </xs:simpleType>
      <xs:simpleType name="Decimal_TD18_FD2___4">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5">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6">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7">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8">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sif_ust" type="ExternalList___2" nillable="false" minOccurs="1" maxOccurs="1">
            <xs:annotation>
              <xs:documentation>Šifra ustanove</xs:documentation>
            </xs:annotation>
          </xs:element>
          <xs:element name="AtribIzv" type="EnumList_Konsolidirano_Revidirano___3" nillable="false" minOccurs="1" maxOccurs="1">
            <xs:annotation>
              <xs:documentation>Konsolidirano/Revidirano</xs:documentation>
            </xs:annotation>
          </xs:element>
        </xs:all>
      </xs:complexType>
      <xs:complexType name="FormType_IFP-E_1000954">
        <xs:annotation>
          <xs:documentation>Izvještaj o financijskom položaju, opći izdavatelji, godišnji</xs:documentation>
        </xs:annotation>
        <xs:all>
          <xs:element name="P1074366" type="Decimal_TD18_FD2___4" nillable="false" minOccurs="1" maxOccurs="1"/>
          <xs:element name="P1074367" type="Decimal_TD18_FD2___4" nillable="false" minOccurs="1" maxOccurs="1"/>
          <xs:element name="P1074368" type="Decimal_TD18_FD2___4" nillable="false" minOccurs="1" maxOccurs="1"/>
          <xs:element name="P1074369" type="Decimal_TD18_FD2___4" nillable="false" minOccurs="1" maxOccurs="1"/>
          <xs:element name="P1074370" type="Decimal_TD18_FD2___4" nillable="false" minOccurs="1" maxOccurs="1"/>
          <xs:element name="P1074371" type="Decimal_TD18_FD2___4" nillable="false" minOccurs="1" maxOccurs="1"/>
          <xs:element name="P1074372" type="Decimal_TD18_FD2___4" nillable="false" minOccurs="1" maxOccurs="1"/>
          <xs:element name="P1074373" type="Decimal_TD18_FD2___4" nillable="false" minOccurs="1" maxOccurs="1"/>
          <xs:element name="P1074374" type="Decimal_TD18_FD2___4" nillable="false" minOccurs="1" maxOccurs="1"/>
          <xs:element name="P1074375" type="Decimal_TD18_FD2___4" nillable="false" minOccurs="1" maxOccurs="1"/>
          <xs:element name="P1074376" type="Decimal_TD18_FD2___4" nillable="false" minOccurs="1" maxOccurs="1"/>
          <xs:element name="P1074491" type="Decimal_TD18_FD2___4" nillable="false" minOccurs="1" maxOccurs="1"/>
          <xs:element name="P1074492" type="Decimal_TD18_FD2___4" nillable="false" minOccurs="1" maxOccurs="1"/>
          <xs:element name="P1074493" type="Decimal_TD18_FD2___4" nillable="false" minOccurs="1" maxOccurs="1"/>
          <xs:element name="P1074494" type="Decimal_TD18_FD2___4" nillable="false" minOccurs="1" maxOccurs="1"/>
          <xs:element name="P1074575" type="Decimal_TD18_FD2___4" nillable="false" minOccurs="1" maxOccurs="1"/>
          <xs:element name="P1074576" type="Decimal_TD18_FD2___4" nillable="false" minOccurs="1" maxOccurs="1"/>
          <xs:element name="P1074577" type="Decimal_TD18_FD2___4" nillable="false" minOccurs="1" maxOccurs="1"/>
          <xs:element name="P1074578" type="Decimal_TD18_FD2___4" nillable="false" minOccurs="1" maxOccurs="1"/>
          <xs:element name="P1074579" type="Decimal_TD18_FD2___4" nillable="false" minOccurs="1" maxOccurs="1"/>
          <xs:element name="P1074656" type="Decimal_TD18_FD2___4" nillable="false" minOccurs="1" maxOccurs="1"/>
          <xs:element name="P1074657" type="Decimal_TD18_FD2___4" nillable="false" minOccurs="1" maxOccurs="1"/>
          <xs:element name="P1074658" type="Decimal_TD18_FD2___4" nillable="false" minOccurs="1" maxOccurs="1"/>
          <xs:element name="P1074659" type="Decimal_TD18_FD2___4" nillable="false" minOccurs="1" maxOccurs="1"/>
          <xs:element name="P1074894" type="Decimal_TD18_FD2___4" nillable="false" minOccurs="1" maxOccurs="1"/>
          <xs:element name="P1074895" type="Decimal_TD18_FD2___4" nillable="false" minOccurs="1" maxOccurs="1"/>
          <xs:element name="P1074896" type="Decimal_TD18_FD2___4" nillable="false" minOccurs="1" maxOccurs="1"/>
          <xs:element name="P1074897" type="Decimal_TD18_FD2___4" nillable="false" minOccurs="1" maxOccurs="1"/>
          <xs:element name="P1074898" type="Decimal_TD18_FD2___4" nillable="false" minOccurs="1" maxOccurs="1"/>
          <xs:element name="P1074899" type="Decimal_TD18_FD2___4" nillable="false" minOccurs="1" maxOccurs="1"/>
          <xs:element name="P1074900" type="Decimal_TD18_FD2___4" nillable="false" minOccurs="1" maxOccurs="1"/>
          <xs:element name="P1074901" type="Decimal_TD18_FD2___4" nillable="false" minOccurs="1" maxOccurs="1"/>
          <xs:element name="P1074902" type="Decimal_TD18_FD2___4" nillable="false" minOccurs="1" maxOccurs="1"/>
          <xs:element name="P1074903" type="Decimal_TD18_FD2___4" nillable="false" minOccurs="1" maxOccurs="1"/>
          <xs:element name="P1074904" type="Decimal_TD18_FD2___4" nillable="false" minOccurs="1" maxOccurs="1"/>
          <xs:element name="P1074905" type="Decimal_TD18_FD2___4" nillable="false" minOccurs="1" maxOccurs="1"/>
          <xs:element name="P1074906" type="Decimal_TD18_FD2___4" nillable="false" minOccurs="1" maxOccurs="1"/>
          <xs:element name="P1074907" type="Decimal_TD18_FD2___4" nillable="false" minOccurs="1" maxOccurs="1"/>
          <xs:element name="P1074908" type="Decimal_TD18_FD2___4" nillable="false" minOccurs="1" maxOccurs="1"/>
          <xs:element name="P1074909" type="Decimal_TD18_FD2___4" nillable="false" minOccurs="1" maxOccurs="1"/>
          <xs:element name="P1074910" type="Decimal_TD18_FD2___4" nillable="false" minOccurs="1" maxOccurs="1"/>
          <xs:element name="P1074912" type="Decimal_TD18_FD2___4" nillable="false" minOccurs="1" maxOccurs="1"/>
          <xs:element name="P1074914" type="Decimal_TD18_FD2___4" nillable="false" minOccurs="1" maxOccurs="1"/>
          <xs:element name="P1074916" type="Decimal_TD18_FD2___4" nillable="false" minOccurs="1" maxOccurs="1"/>
          <xs:element name="P1074923" type="Decimal_TD18_FD2___4" nillable="false" minOccurs="1" maxOccurs="1"/>
          <xs:element name="P1074925" type="Decimal_TD18_FD2___4" nillable="false" minOccurs="1" maxOccurs="1"/>
          <xs:element name="P1074927" type="Decimal_TD18_FD2___4" nillable="false" minOccurs="1" maxOccurs="1"/>
          <xs:element name="P1074947" type="Decimal_TD18_FD2___4" nillable="false" minOccurs="1" maxOccurs="1"/>
          <xs:element name="P1074949" type="Decimal_TD18_FD2___4" nillable="false" minOccurs="1" maxOccurs="1"/>
          <xs:element name="P1074951" type="Decimal_TD18_FD2___4" nillable="false" minOccurs="1" maxOccurs="1"/>
          <xs:element name="P1074954" type="Decimal_TD18_FD6___5" nillable="false" minOccurs="1" maxOccurs="1"/>
          <xs:element name="P1074956" type="Decimal_TD14_FD2___6" nillable="false" minOccurs="1" maxOccurs="1"/>
          <xs:element name="P1074958" type="Decimal_TD18_FD2___4" nillable="false" minOccurs="1" maxOccurs="1"/>
          <xs:element name="P1074960" type="Decimal_TD18_FD2___4" nillable="false" minOccurs="1" maxOccurs="1"/>
          <xs:element name="P1074962" type="Decimal_TD18_FD2___4" nillable="false" minOccurs="1" maxOccurs="1"/>
          <xs:element name="P1074964" type="Decimal_TD18_FD2___4" nillable="false" minOccurs="1" maxOccurs="1"/>
          <xs:element name="P1074918" type="Decimal_TD18_FD2___4" nillable="false" minOccurs="1" maxOccurs="1"/>
          <xs:element name="P1074921" type="Decimal_TD18_FD2___4" nillable="false" minOccurs="1" maxOccurs="1"/>
          <xs:element name="P1084408" type="Decimal_TD18_FD2___4" nillable="false" minOccurs="1" maxOccurs="1"/>
          <xs:element name="P1084409" type="Decimal_TD18_FD2___4" nillable="false" minOccurs="1" maxOccurs="1"/>
          <xs:element name="P1074967" type="Decimal_TD18_FD2___4" nillable="false" minOccurs="1" maxOccurs="1"/>
          <xs:element name="P1074973" type="Decimal_TD18_FD2___4" nillable="false" minOccurs="1" maxOccurs="1"/>
          <xs:element name="P1074975" type="Decimal_TD18_FD2___4" nillable="false" minOccurs="1" maxOccurs="1"/>
          <xs:element name="P1074979" type="Decimal_TD18_FD2___4" nillable="false" minOccurs="1" maxOccurs="1"/>
          <xs:element name="P1074981" type="Decimal_TD18_FD2___4" nillable="false" minOccurs="1" maxOccurs="1"/>
          <xs:element name="P1074983" type="Decimal_TD18_FD2___4" nillable="false" minOccurs="1" maxOccurs="1"/>
          <xs:element name="P1074985" type="Decimal_TD18_FD2___4" nillable="false" minOccurs="1" maxOccurs="1"/>
          <xs:element name="P1074987" type="Decimal_TD18_FD2___4" nillable="false" minOccurs="1" maxOccurs="1"/>
          <xs:element name="P1074989" type="Decimal_TD18_FD2___4" nillable="false" minOccurs="1" maxOccurs="1"/>
          <xs:element name="P1074991" type="Decimal_TD18_FD2___4" nillable="false" minOccurs="1" maxOccurs="1"/>
          <xs:element name="P1074994" type="Decimal_TD18_FD2___4" nillable="false" minOccurs="1" maxOccurs="1"/>
          <xs:element name="P1074997" type="Decimal_TD18_FD2___4" nillable="false" minOccurs="1" maxOccurs="1"/>
          <xs:element name="P1074998" type="Decimal_TD18_FD2___4" nillable="false" minOccurs="1" maxOccurs="1"/>
          <xs:element name="P1075000" type="Decimal_TD18_FD2___4" nillable="false" minOccurs="1" maxOccurs="1"/>
          <xs:element name="P1075001" type="Decimal_TD18_FD2___4" nillable="false" minOccurs="1" maxOccurs="1"/>
          <xs:element name="P1075003" type="Decimal_TD18_FD2___4" nillable="false" minOccurs="1" maxOccurs="1"/>
          <xs:element name="P1075005" type="Decimal_TD18_FD2___4" nillable="false" minOccurs="1" maxOccurs="1"/>
          <xs:element name="P1075007" type="Decimal_TD18_FD2___4" nillable="false" minOccurs="1" maxOccurs="1"/>
          <xs:element name="P1075009" type="Decimal_TD18_FD2___4" nillable="false" minOccurs="1" maxOccurs="1"/>
          <xs:element name="P1075011" type="Decimal_TD18_FD2___4" nillable="false" minOccurs="1" maxOccurs="1"/>
          <xs:element name="P1075012" type="Decimal_TD18_FD2___4" nillable="false" minOccurs="1" maxOccurs="1"/>
          <xs:element name="P1075014" type="Decimal_TD18_FD2___4" nillable="false" minOccurs="1" maxOccurs="1"/>
          <xs:element name="P1075016" type="Decimal_TD18_FD2___4" nillable="false" minOccurs="1" maxOccurs="1"/>
          <xs:element name="P1075018" type="Decimal_TD18_FD2___4" nillable="false" minOccurs="1" maxOccurs="1"/>
          <xs:element name="P1075020" type="Decimal_TD18_FD2___4" nillable="false" minOccurs="1" maxOccurs="1"/>
          <xs:element name="P1075023" type="Decimal_TD18_FD2___4" nillable="false" minOccurs="1" maxOccurs="1"/>
          <xs:element name="P1075026" type="Decimal_TD18_FD2___4" nillable="false" minOccurs="1" maxOccurs="1"/>
          <xs:element name="P1075028" type="Decimal_TD18_FD2___4" nillable="false" minOccurs="1" maxOccurs="1"/>
          <xs:element name="P1075031" type="Decimal_TD18_FD2___4" nillable="false" minOccurs="1" maxOccurs="1"/>
          <xs:element name="P1075033" type="Decimal_TD18_FD2___4" nillable="false" minOccurs="1" maxOccurs="1"/>
          <xs:element name="P1075035" type="Decimal_TD18_FD2___4" nillable="false" minOccurs="1" maxOccurs="1"/>
          <xs:element name="P1075037" type="Decimal_TD18_FD2___4" nillable="false" minOccurs="1" maxOccurs="1"/>
          <xs:element name="P1075039" type="Decimal_TD18_FD2___4" nillable="false" minOccurs="1" maxOccurs="1"/>
          <xs:element name="P1075043" type="Decimal_TD18_FD2___4" nillable="false" minOccurs="1" maxOccurs="1"/>
          <xs:element name="P1075055" type="Decimal_TD18_FD2___4" nillable="false" minOccurs="1" maxOccurs="1"/>
          <xs:element name="P1075057" type="Decimal_TD18_FD2___4" nillable="false" minOccurs="1" maxOccurs="1"/>
          <xs:element name="P1075058" type="Decimal_TD18_FD2___4" nillable="false" minOccurs="1" maxOccurs="1"/>
          <xs:element name="P1075060" type="Decimal_TD18_FD2___4" nillable="false" minOccurs="1" maxOccurs="1"/>
          <xs:element name="P1075063" type="Decimal_TD18_FD2___4" nillable="false" minOccurs="1" maxOccurs="1"/>
          <xs:element name="P1075065" type="Decimal_TD18_FD2___4" nillable="false" minOccurs="1" maxOccurs="1"/>
          <xs:element name="P1075067" type="Decimal_TD18_FD2___4" nillable="false" minOccurs="1" maxOccurs="1"/>
          <xs:element name="P1075071" type="Decimal_TD18_FD2___4" nillable="false" minOccurs="1" maxOccurs="1"/>
          <xs:element name="P1075076" type="Decimal_TD18_FD2___4" nillable="false" minOccurs="1" maxOccurs="1"/>
          <xs:element name="P1075080" type="Decimal_TD18_FD2___4" nillable="false" minOccurs="1" maxOccurs="1"/>
          <xs:element name="P1075083" type="Decimal_TD18_FD2___4" nillable="false" minOccurs="1" maxOccurs="1"/>
          <xs:element name="P1075085" type="Decimal_TD18_FD2___4" nillable="false" minOccurs="1" maxOccurs="1"/>
          <xs:element name="P1075091" type="Decimal_TD18_FD2___4" nillable="false" minOccurs="1" maxOccurs="1"/>
          <xs:element name="P1075093" type="Decimal_TD18_FD2___4" nillable="false" minOccurs="1" maxOccurs="1"/>
          <xs:element name="P1075095" type="Decimal_TD18_FD2___4" nillable="false" minOccurs="1" maxOccurs="1"/>
          <xs:element name="P1075097" type="Decimal_TD18_FD2___4" nillable="false" minOccurs="1" maxOccurs="1"/>
          <xs:element name="P1075099" type="Decimal_TD18_FD2___4" nillable="false" minOccurs="1" maxOccurs="1"/>
          <xs:element name="P1075100" type="Decimal_TD18_FD2___4" nillable="false" minOccurs="1" maxOccurs="1"/>
          <xs:element name="P1075101" type="Decimal_TD18_FD2___4" nillable="false" minOccurs="1" maxOccurs="1"/>
          <xs:element name="P1075102" type="Decimal_TD18_FD2___4" nillable="false" minOccurs="1" maxOccurs="1"/>
          <xs:element name="P1075103" type="Decimal_TD18_FD2___4" nillable="false" minOccurs="1" maxOccurs="1"/>
          <xs:element name="P1075104" type="Decimal_TD18_FD2___4" nillable="false" minOccurs="1" maxOccurs="1"/>
          <xs:element name="P1075105" type="Decimal_TD18_FD2___4" nillable="false" minOccurs="1" maxOccurs="1"/>
          <xs:element name="P1075106" type="Decimal_TD18_FD2___4" nillable="false" minOccurs="1" maxOccurs="1"/>
          <xs:element name="P1075107" type="Decimal_TD18_FD2___4" nillable="false" minOccurs="1" maxOccurs="1"/>
          <xs:element name="P1075108" type="Decimal_TD18_FD2___4" nillable="false" minOccurs="1" maxOccurs="1"/>
          <xs:element name="P1075109" type="Decimal_TD18_FD2___4" nillable="false" minOccurs="1" maxOccurs="1"/>
          <xs:element name="P1075110" type="Decimal_TD18_FD2___4" nillable="false" minOccurs="1" maxOccurs="1"/>
          <xs:element name="P1075111" type="Decimal_TD18_FD2___4" nillable="false" minOccurs="1" maxOccurs="1"/>
          <xs:element name="P1075112" type="Decimal_TD18_FD2___4" nillable="false" minOccurs="1" maxOccurs="1"/>
          <xs:element name="P1075113" type="Decimal_TD18_FD2___4" nillable="false" minOccurs="1" maxOccurs="1"/>
          <xs:element name="P1075114" type="Decimal_TD18_FD2___4" nillable="false" minOccurs="1" maxOccurs="1"/>
          <xs:element name="P1075115" type="Decimal_TD18_FD2___4" nillable="false" minOccurs="1" maxOccurs="1"/>
          <xs:element name="P1075116" type="Decimal_TD18_FD2___4" nillable="false" minOccurs="1" maxOccurs="1"/>
          <xs:element name="P1075117" type="Decimal_TD18_FD2___4" nillable="false" minOccurs="1" maxOccurs="1"/>
          <xs:element name="P1075118" type="Decimal_TD18_FD2___4" nillable="false" minOccurs="1" maxOccurs="1"/>
          <xs:element name="P1075119" type="Decimal_TD18_FD2___4" nillable="false" minOccurs="1" maxOccurs="1"/>
          <xs:element name="P1075120" type="Decimal_TD18_FD2___4" nillable="false" minOccurs="1" maxOccurs="1"/>
          <xs:element name="P1075121" type="Decimal_TD18_FD2___4" nillable="false" minOccurs="1" maxOccurs="1"/>
          <xs:element name="P1075229" type="Decimal_TD18_FD2___4" nillable="false" minOccurs="1" maxOccurs="1"/>
          <xs:element name="P1075230" type="Decimal_TD18_FD2___4" nillable="false" minOccurs="1" maxOccurs="1"/>
          <xs:element name="P1075231" type="Decimal_TD18_FD2___4" nillable="false" minOccurs="1" maxOccurs="1"/>
          <xs:element name="P1075232" type="Decimal_TD18_FD2___4" nillable="false" minOccurs="1" maxOccurs="1"/>
          <xs:element name="P1075233" type="Decimal_TD18_FD2___4" nillable="false" minOccurs="1" maxOccurs="1"/>
          <xs:element name="P1075234" type="Decimal_TD18_FD2___4" nillable="false" minOccurs="1" maxOccurs="1"/>
          <xs:element name="P1075235" type="Decimal_TD18_FD2___4" nillable="false" minOccurs="1" maxOccurs="1"/>
          <xs:element name="P1075236" type="Decimal_TD18_FD2___4" nillable="false" minOccurs="1" maxOccurs="1"/>
          <xs:element name="P1075237" type="Decimal_TD18_FD2___4" nillable="false" minOccurs="1" maxOccurs="1"/>
          <xs:element name="P1075238" type="Decimal_TD18_FD2___4" nillable="false" minOccurs="1" maxOccurs="1"/>
          <xs:element name="P1075239" type="Decimal_TD18_FD2___4" nillable="false" minOccurs="1" maxOccurs="1"/>
          <xs:element name="P1075240" type="Decimal_TD18_FD2___4" nillable="false" minOccurs="1" maxOccurs="1"/>
          <xs:element name="P1075241" type="Decimal_TD18_FD2___4" nillable="false" minOccurs="1" maxOccurs="1"/>
          <xs:element name="P1075242" type="Decimal_TD18_FD2___4" nillable="false" minOccurs="1" maxOccurs="1"/>
          <xs:element name="P1075243" type="Decimal_TD18_FD2___4" nillable="false" minOccurs="1" maxOccurs="1"/>
          <xs:element name="P1075244" type="Decimal_TD18_FD2___4" nillable="false" minOccurs="1" maxOccurs="1"/>
          <xs:element name="P1075245" type="Decimal_TD18_FD2___4" nillable="false" minOccurs="1" maxOccurs="1"/>
          <xs:element name="P1075246" type="Decimal_TD18_FD2___4" nillable="false" minOccurs="1" maxOccurs="1"/>
          <xs:element name="P1075247" type="Decimal_TD18_FD2___4" nillable="false" minOccurs="1" maxOccurs="1"/>
          <xs:element name="P1075248" type="Decimal_TD18_FD2___4" nillable="false" minOccurs="1" maxOccurs="1"/>
          <xs:element name="P1075249" type="Decimal_TD18_FD2___4" nillable="false" minOccurs="1" maxOccurs="1"/>
          <xs:element name="P1075250" type="Decimal_TD18_FD2___4" nillable="false" minOccurs="1" maxOccurs="1"/>
          <xs:element name="P1075251" type="Decimal_TD18_FD2___4" nillable="false" minOccurs="1" maxOccurs="1"/>
          <xs:element name="P1075252" type="Decimal_TD18_FD2___4" nillable="false" minOccurs="1" maxOccurs="1"/>
          <xs:element name="P1075253" type="Decimal_TD18_FD2___4" nillable="false" minOccurs="1" maxOccurs="1"/>
          <xs:element name="P1075254" type="Decimal_TD18_FD2___4" nillable="false" minOccurs="1" maxOccurs="1"/>
          <xs:element name="P1075255" type="Decimal_TD18_FD2___4" nillable="false" minOccurs="1" maxOccurs="1"/>
          <xs:element name="P1121862" type="Decimal_TD18_FD2___7" nillable="false" minOccurs="1" maxOccurs="1"/>
          <xs:element name="P1121863" type="Decimal_TD18_FD2___7" nillable="false" minOccurs="1" maxOccurs="1"/>
          <xs:element name="P1121864" type="Decimal_TD18_FD2___7" nillable="false" minOccurs="1" maxOccurs="1"/>
          <xs:element name="P1121865" type="Decimal_TD18_FD2___7" nillable="false" minOccurs="1" maxOccurs="1"/>
          <xs:element name="P1075256" type="Decimal_TD18_FD2___4" nillable="false" minOccurs="1" maxOccurs="1"/>
          <xs:element name="P1075257" type="Decimal_TD18_FD2___4" nillable="false" minOccurs="1" maxOccurs="1"/>
          <xs:element name="P1075258" type="Decimal_TD18_FD2___4" nillable="false" minOccurs="1" maxOccurs="1"/>
          <xs:element name="P1075259" type="Decimal_TD18_FD2___4" nillable="false" minOccurs="1" maxOccurs="1"/>
          <xs:element name="P1075260" type="Decimal_TD18_FD2___4" nillable="false" minOccurs="1" maxOccurs="1"/>
          <xs:element name="P1075261" type="Decimal_TD18_FD2___4" nillable="false" minOccurs="1" maxOccurs="1"/>
          <xs:element name="P1075262" type="Decimal_TD18_FD2___4" nillable="false" minOccurs="1" maxOccurs="1"/>
          <xs:element name="P1075263" type="Decimal_TD18_FD2___4" nillable="false" minOccurs="1" maxOccurs="1"/>
          <xs:element name="P1075264" type="Decimal_TD18_FD2___4" nillable="false" minOccurs="1" maxOccurs="1"/>
          <xs:element name="P1075265" type="Decimal_TD18_FD2___4" nillable="false" minOccurs="1" maxOccurs="1"/>
          <xs:element name="P1075266" type="Decimal_TD18_FD2___4" nillable="false" minOccurs="1" maxOccurs="1"/>
          <xs:element name="P1075267" type="Decimal_TD18_FD2___4" nillable="false" minOccurs="1" maxOccurs="1"/>
          <xs:element name="P1075268" type="Decimal_TD18_FD2___4" nillable="false" minOccurs="1" maxOccurs="1"/>
          <xs:element name="P1075269" type="Decimal_TD18_FD2___4" nillable="false" minOccurs="1" maxOccurs="1"/>
          <xs:element name="P1075270" type="Decimal_TD18_FD2___4" nillable="false" minOccurs="1" maxOccurs="1"/>
          <xs:element name="P1075271" type="Decimal_TD18_FD2___4" nillable="false" minOccurs="1" maxOccurs="1"/>
          <xs:element name="P1075272" type="Decimal_TD18_FD2___4" nillable="false" minOccurs="1" maxOccurs="1"/>
          <xs:element name="P1075273" type="Decimal_TD18_FD2___4" nillable="false" minOccurs="1" maxOccurs="1"/>
          <xs:element name="P1075274" type="Decimal_TD18_FD2___4" nillable="false" minOccurs="1" maxOccurs="1"/>
          <xs:element name="P1075275" type="Decimal_TD18_FD2___4" nillable="false" minOccurs="1" maxOccurs="1"/>
          <xs:element name="P1075276" type="Decimal_TD18_FD2___4" nillable="false" minOccurs="1" maxOccurs="1"/>
          <xs:element name="P1075277" type="Decimal_TD18_FD2___4" nillable="false" minOccurs="1" maxOccurs="1"/>
          <xs:element name="P1075278" type="Decimal_TD18_FD2___4" nillable="false" minOccurs="1" maxOccurs="1"/>
          <xs:element name="P1075279" type="Decimal_TD18_FD2___4" nillable="false" minOccurs="1" maxOccurs="1"/>
          <xs:element name="P1075280" type="Decimal_TD18_FD2___4" nillable="false" minOccurs="1" maxOccurs="1"/>
          <xs:element name="P1075281" type="Decimal_TD18_FD2___4" nillable="false" minOccurs="1" maxOccurs="1"/>
          <xs:element name="P1075282" type="Decimal_TD18_FD2___4" nillable="false" minOccurs="1" maxOccurs="1"/>
          <xs:element name="P1075283" type="Decimal_TD18_FD2___4" nillable="false" minOccurs="1" maxOccurs="1"/>
          <xs:element name="P1075284" type="Decimal_TD18_FD2___4" nillable="false" minOccurs="1" maxOccurs="1"/>
          <xs:element name="P1075285" type="Decimal_TD18_FD2___4" nillable="false" minOccurs="1" maxOccurs="1"/>
          <xs:element name="P1075286" type="Decimal_TD18_FD2___4" nillable="false" minOccurs="1" maxOccurs="1"/>
          <xs:element name="P1075287" type="Decimal_TD18_FD2___4" nillable="false" minOccurs="1" maxOccurs="1"/>
          <xs:element name="P1075288" type="Decimal_TD18_FD2___4" nillable="false" minOccurs="1" maxOccurs="1"/>
          <xs:element name="P1075289" type="Decimal_TD18_FD2___4" nillable="false" minOccurs="1" maxOccurs="1"/>
          <xs:element name="P1075290" type="Decimal_TD18_FD2___4" nillable="false" minOccurs="1" maxOccurs="1"/>
          <xs:element name="P1075291" type="Decimal_TD18_FD2___4" nillable="false" minOccurs="1" maxOccurs="1"/>
          <xs:element name="P1075292" type="Decimal_TD18_FD2___4" nillable="false" minOccurs="1" maxOccurs="1"/>
          <xs:element name="P1075293" type="Decimal_TD18_FD2___4" nillable="false" minOccurs="1" maxOccurs="1"/>
          <xs:element name="P1075294" type="Decimal_TD18_FD2___4" nillable="false" minOccurs="1" maxOccurs="1"/>
          <xs:element name="P1075295" type="Decimal_TD18_FD2___4" nillable="false" minOccurs="1" maxOccurs="1"/>
          <xs:element name="P1075296" type="Decimal_TD18_FD2___4" nillable="false" minOccurs="1" maxOccurs="1"/>
          <xs:element name="P1075297" type="Decimal_TD18_FD2___4" nillable="false" minOccurs="1" maxOccurs="1"/>
          <xs:element name="P1075298" type="Decimal_TD18_FD2___4" nillable="false" minOccurs="1" maxOccurs="1"/>
          <xs:element name="P1075299" type="Decimal_TD18_FD2___4" nillable="false" minOccurs="1" maxOccurs="1"/>
          <xs:element name="P1075300" type="Decimal_TD18_FD2___4" nillable="false" minOccurs="1" maxOccurs="1"/>
          <xs:element name="P1075301" type="Decimal_TD18_FD2___4" nillable="false" minOccurs="1" maxOccurs="1"/>
          <xs:element name="P1075302" type="Decimal_TD18_FD2___4" nillable="false" minOccurs="1" maxOccurs="1"/>
          <xs:element name="P1075303" type="Decimal_TD18_FD2___4" nillable="false" minOccurs="1" maxOccurs="1"/>
          <xs:element name="P1075304" type="Decimal_TD18_FD2___4" nillable="false" minOccurs="1" maxOccurs="1"/>
          <xs:element name="P1075305" type="Decimal_TD18_FD2___4" nillable="false" minOccurs="1" maxOccurs="1"/>
          <xs:element name="P1075306" type="Decimal_TD18_FD2___4" nillable="false" minOccurs="1" maxOccurs="1"/>
          <xs:element name="P1075307" type="Decimal_TD18_FD2___4" nillable="false" minOccurs="1" maxOccurs="1"/>
          <xs:element name="P1075308" type="Decimal_TD18_FD2___4" nillable="false" minOccurs="1" maxOccurs="1"/>
          <xs:element name="P1075309" type="Decimal_TD18_FD2___4" nillable="false" minOccurs="1" maxOccurs="1"/>
          <xs:element name="P1075310" type="Decimal_TD18_FD2___4" nillable="false" minOccurs="1" maxOccurs="1"/>
          <xs:element name="P1075311" type="Decimal_TD18_FD2___4" nillable="false" minOccurs="1" maxOccurs="1"/>
          <xs:element name="P1075312" type="Decimal_TD18_FD2___4" nillable="false" minOccurs="1" maxOccurs="1"/>
          <xs:element name="P1075313" type="Decimal_TD18_FD2___4" nillable="false" minOccurs="1" maxOccurs="1"/>
          <xs:element name="P1075314" type="Decimal_TD18_FD2___4" nillable="false" minOccurs="1" maxOccurs="1"/>
          <xs:element name="P1075315" type="Decimal_TD18_FD2___4" nillable="false" minOccurs="1" maxOccurs="1"/>
          <xs:element name="P1075316" type="Decimal_TD18_FD2___4" nillable="false" minOccurs="1" maxOccurs="1"/>
          <xs:element name="P1075317" type="Decimal_TD18_FD2___4" nillable="false" minOccurs="1" maxOccurs="1"/>
          <xs:element name="P1075318" type="Decimal_TD18_FD2___4" nillable="false" minOccurs="1" maxOccurs="1"/>
          <xs:element name="P1075319" type="Decimal_TD18_FD2___4" nillable="false" minOccurs="1" maxOccurs="1"/>
          <xs:element name="P1075320" type="Decimal_TD18_FD2___4" nillable="false" minOccurs="1" maxOccurs="1"/>
          <xs:element name="P1075321" type="Decimal_TD18_FD2___4" nillable="false" minOccurs="1" maxOccurs="1"/>
          <xs:element name="P1075322" type="Decimal_TD18_FD2___4" nillable="false" minOccurs="1" maxOccurs="1"/>
          <xs:element name="P1075323" type="Decimal_TD18_FD2___4" nillable="false" minOccurs="1" maxOccurs="1"/>
          <xs:element name="P1075324" type="Decimal_TD18_FD2___4" nillable="false" minOccurs="1" maxOccurs="1"/>
          <xs:element name="P1075325" type="Decimal_TD18_FD2___4" nillable="false" minOccurs="1" maxOccurs="1"/>
          <xs:element name="P1075326" type="Decimal_TD18_FD2___4" nillable="false" minOccurs="1" maxOccurs="1"/>
          <xs:element name="P1075327" type="Decimal_TD18_FD2___4" nillable="false" minOccurs="1" maxOccurs="1"/>
          <xs:element name="P1075328" type="Decimal_TD18_FD2___4" nillable="false" minOccurs="1" maxOccurs="1"/>
          <xs:element name="P1075329" type="Decimal_TD18_FD2___4" nillable="false" minOccurs="1" maxOccurs="1"/>
          <xs:element name="P1075330" type="Decimal_TD18_FD2___4" nillable="false" minOccurs="1" maxOccurs="1"/>
          <xs:element name="P1075331" type="Decimal_TD18_FD2___4" nillable="false" minOccurs="1" maxOccurs="1"/>
          <xs:element name="P1075332" type="Decimal_TD18_FD2___4" nillable="false" minOccurs="1" maxOccurs="1"/>
          <xs:element name="P1075333" type="Decimal_TD18_FD2___4" nillable="false" minOccurs="1" maxOccurs="1"/>
          <xs:element name="P1075334" type="Decimal_TD18_FD2___4" nillable="false" minOccurs="1" maxOccurs="1"/>
          <xs:element name="P1075335" type="Decimal_TD18_FD2___4" nillable="false" minOccurs="1" maxOccurs="1"/>
          <xs:element name="P1075336" type="Decimal_TD18_FD2___4" nillable="false" minOccurs="1" maxOccurs="1"/>
          <xs:element name="P1075337" type="Decimal_TD18_FD2___4" nillable="false" minOccurs="1" maxOccurs="1"/>
          <xs:element name="P1075338" type="Decimal_TD18_FD2___4" nillable="false" minOccurs="1" maxOccurs="1"/>
          <xs:element name="P1075339" type="Decimal_TD18_FD2___4" nillable="false" minOccurs="1" maxOccurs="1"/>
          <xs:element name="P1075340" type="Decimal_TD18_FD2___4" nillable="false" minOccurs="1" maxOccurs="1"/>
          <xs:element name="P1075341" type="Decimal_TD18_FD2___4" nillable="false" minOccurs="1" maxOccurs="1"/>
          <xs:element name="P1075342" type="Decimal_TD18_FD2___4" nillable="false" minOccurs="1" maxOccurs="1"/>
          <xs:element name="P1075343" type="Decimal_TD18_FD2___4" nillable="false" minOccurs="1" maxOccurs="1"/>
        </xs:all>
      </xs:complexType>
      <xs:complexType name="FormType_ISD-E_1000955">
        <xs:annotation>
          <xs:documentation>Izvještaj o sveobuhvatnoj dobiti, opći izdavatelji, godišnji</xs:documentation>
        </xs:annotation>
        <xs:all>
          <xs:element name="P1076024" type="Decimal_TD18_FD2___4" nillable="false" minOccurs="1" maxOccurs="1"/>
          <xs:element name="P1076032" type="Decimal_TD18_FD2___4" nillable="false" minOccurs="1" maxOccurs="1"/>
          <xs:element name="P1076039" type="Decimal_TD18_FD2___4" nillable="false" minOccurs="1" maxOccurs="1"/>
          <xs:element name="P1076041" type="Decimal_TD18_FD2___4" nillable="false" minOccurs="1" maxOccurs="1"/>
          <xs:element name="P1076043" type="Decimal_TD18_FD2___4" nillable="false" minOccurs="1" maxOccurs="1"/>
          <xs:element name="P1076046" type="Decimal_TD18_FD2___4" nillable="false" minOccurs="1" maxOccurs="1"/>
          <xs:element name="P1076048" type="Decimal_TD18_FD2___4" nillable="false" minOccurs="1" maxOccurs="1"/>
          <xs:element name="P1076052" type="Decimal_TD18_FD2___4" nillable="false" minOccurs="1" maxOccurs="1"/>
          <xs:element name="P1076056" type="Decimal_TD18_FD2___4" nillable="false" minOccurs="1" maxOccurs="1"/>
          <xs:element name="P1076058" type="Decimal_TD18_FD2___4" nillable="false" minOccurs="1" maxOccurs="1"/>
          <xs:element name="P1076060" type="Decimal_TD18_FD2___4" nillable="false" minOccurs="1" maxOccurs="1"/>
          <xs:element name="P1076062" type="Decimal_TD18_FD2___4" nillable="false" minOccurs="1" maxOccurs="1"/>
          <xs:element name="P1076064" type="Decimal_TD18_FD2___4" nillable="false" minOccurs="1" maxOccurs="1"/>
          <xs:element name="P1076066" type="Decimal_TD18_FD2___4" nillable="false" minOccurs="1" maxOccurs="1"/>
          <xs:element name="P1076069" type="Decimal_TD18_FD2___4" nillable="false" minOccurs="1" maxOccurs="1"/>
          <xs:element name="P1076071" type="Decimal_TD18_FD2___4" nillable="false" minOccurs="1" maxOccurs="1"/>
          <xs:element name="P1076073" type="Decimal_TD18_FD2___4" nillable="false" minOccurs="1" maxOccurs="1"/>
          <xs:element name="P1076076" type="Decimal_TD18_FD2___4" nillable="false" minOccurs="1" maxOccurs="1"/>
          <xs:element name="P1076078" type="Decimal_TD18_FD2___4" nillable="false" minOccurs="1" maxOccurs="1"/>
          <xs:element name="P1076080" type="Decimal_TD18_FD2___4" nillable="false" minOccurs="1" maxOccurs="1"/>
          <xs:element name="P1076082" type="Decimal_TD18_FD2___4" nillable="false" minOccurs="1" maxOccurs="1"/>
          <xs:element name="P1076084" type="Decimal_TD18_FD2___4" nillable="false" minOccurs="1" maxOccurs="1"/>
          <xs:element name="P1076087" type="Decimal_TD18_FD2___4" nillable="false" minOccurs="1" maxOccurs="1"/>
          <xs:element name="P1076090" type="Decimal_TD18_FD2___4" nillable="false" minOccurs="1" maxOccurs="1"/>
          <xs:element name="P1076092" type="Decimal_TD18_FD2___4" nillable="false" minOccurs="1" maxOccurs="1"/>
          <xs:element name="P1076094" type="Decimal_TD18_FD2___4" nillable="false" minOccurs="1" maxOccurs="1"/>
          <xs:element name="P1076095" type="Decimal_TD18_FD2___4" nillable="false" minOccurs="1" maxOccurs="1"/>
          <xs:element name="P1076098" type="Decimal_TD18_FD2___4" nillable="false" minOccurs="1" maxOccurs="1"/>
          <xs:element name="P1076101" type="Decimal_TD18_FD2___4" nillable="false" minOccurs="1" maxOccurs="1"/>
          <xs:element name="P1076103" type="Decimal_TD18_FD2___4" nillable="false" minOccurs="1" maxOccurs="1"/>
          <xs:element name="P1076105" type="Decimal_TD18_FD2___4" nillable="false" minOccurs="1" maxOccurs="1"/>
          <xs:element name="P1076107" type="Decimal_TD18_FD2___4" nillable="false" minOccurs="1" maxOccurs="1"/>
          <xs:element name="P1076109" type="Decimal_TD18_FD2___4" nillable="false" minOccurs="1" maxOccurs="1"/>
          <xs:element name="P1076111" type="Decimal_TD18_FD2___4" nillable="false" minOccurs="1" maxOccurs="1"/>
          <xs:element name="P1076113" type="Decimal_TD18_FD2___4" nillable="false" minOccurs="1" maxOccurs="1"/>
          <xs:element name="P1076115" type="Decimal_TD18_FD2___4" nillable="false" minOccurs="1" maxOccurs="1"/>
          <xs:element name="P1076117" type="Decimal_TD18_FD2___4" nillable="false" minOccurs="1" maxOccurs="1"/>
          <xs:element name="P1076122" type="Decimal_TD18_FD2___4" nillable="false" minOccurs="1" maxOccurs="1"/>
          <xs:element name="P1076126" type="Decimal_TD18_FD2___4" nillable="false" minOccurs="1" maxOccurs="1"/>
          <xs:element name="P1076128" type="Decimal_TD18_FD2___4" nillable="false" minOccurs="1" maxOccurs="1"/>
          <xs:element name="P1076130" type="Decimal_TD18_FD2___4" nillable="false" minOccurs="1" maxOccurs="1"/>
          <xs:element name="P1076132" type="Decimal_TD18_FD2___4" nillable="false" minOccurs="1" maxOccurs="1"/>
          <xs:element name="P1076134" type="Decimal_TD18_FD2___4" nillable="false" minOccurs="1" maxOccurs="1"/>
          <xs:element name="P1076136" type="Decimal_TD18_FD2___4" nillable="false" minOccurs="1" maxOccurs="1"/>
          <xs:element name="P1076138" type="Decimal_TD18_FD2___4" nillable="false" minOccurs="1" maxOccurs="1"/>
          <xs:element name="P1076140" type="Decimal_TD18_FD2___4" nillable="false" minOccurs="1" maxOccurs="1"/>
          <xs:element name="P1076142" type="Decimal_TD18_FD2___4" nillable="false" minOccurs="1" maxOccurs="1"/>
          <xs:element name="P1076144" type="Decimal_TD18_FD2___4" nillable="false" minOccurs="1" maxOccurs="1"/>
          <xs:element name="P1076147" type="Decimal_TD18_FD2___4" nillable="false" minOccurs="1" maxOccurs="1"/>
          <xs:element name="P1076150" type="Decimal_TD18_FD2___4" nillable="false" minOccurs="1" maxOccurs="1"/>
          <xs:element name="P1076152" type="Decimal_TD18_FD2___4" nillable="false" minOccurs="1" maxOccurs="1"/>
          <xs:element name="P1076154" type="Decimal_TD18_FD2___4" nillable="false" minOccurs="1" maxOccurs="1"/>
          <xs:element name="P1076156" type="Decimal_TD18_FD2___4" nillable="false" minOccurs="1" maxOccurs="1"/>
          <xs:element name="P1076158" type="Decimal_TD18_FD2___4" nillable="false" minOccurs="1" maxOccurs="1"/>
          <xs:element name="P1076162" type="Decimal_TD18_FD2___4" nillable="false" minOccurs="1" maxOccurs="1"/>
          <xs:element name="P1076164" type="Decimal_TD18_FD2___4" nillable="false" minOccurs="1" maxOccurs="1"/>
          <xs:element name="P1076166" type="Decimal_TD18_FD2___4" nillable="false" minOccurs="1" maxOccurs="1"/>
          <xs:element name="P1076168" type="Decimal_TD18_FD2___4" nillable="false" minOccurs="1" maxOccurs="1"/>
          <xs:element name="P1076170" type="Decimal_TD18_FD2___4" nillable="false" minOccurs="1" maxOccurs="1"/>
          <xs:element name="P1076173" type="Decimal_TD18_FD2___4" nillable="false" minOccurs="1" maxOccurs="1"/>
          <xs:element name="P1076175" type="Decimal_TD18_FD2___4" nillable="false" minOccurs="1" maxOccurs="1"/>
          <xs:element name="P1076178" type="Decimal_TD18_FD2___4" nillable="false" minOccurs="1" maxOccurs="1"/>
          <xs:element name="P1076180" type="Decimal_TD18_FD2___4" nillable="false" minOccurs="1" maxOccurs="1"/>
          <xs:element name="P1076182" type="Decimal_TD18_FD2___4" nillable="false" minOccurs="1" maxOccurs="1"/>
          <xs:element name="P1076234" type="Decimal_TD18_FD2___4" nillable="false" minOccurs="1" maxOccurs="1"/>
          <xs:element name="P1076236" type="Decimal_TD18_FD2___4" nillable="false" minOccurs="1" maxOccurs="1"/>
          <xs:element name="P1076240" type="Decimal_TD18_FD2___4" nillable="false" minOccurs="1" maxOccurs="1"/>
          <xs:element name="P1076243" type="Decimal_TD18_FD2___4" nillable="false" minOccurs="1" maxOccurs="1"/>
          <xs:element name="P1076245" type="Decimal_TD18_FD2___4" nillable="false" minOccurs="1" maxOccurs="1"/>
          <xs:element name="P1076247" type="Decimal_TD18_FD2___4" nillable="false" minOccurs="1" maxOccurs="1"/>
          <xs:element name="P1076249" type="Decimal_TD18_FD2___4" nillable="false" minOccurs="1" maxOccurs="1"/>
          <xs:element name="P1076251" type="Decimal_TD18_FD2___4" nillable="false" minOccurs="1" maxOccurs="1"/>
          <xs:element name="P1076253" type="Decimal_TD18_FD2___4" nillable="false" minOccurs="1" maxOccurs="1"/>
          <xs:element name="P1076255" type="Decimal_TD18_FD2___4" nillable="false" minOccurs="1" maxOccurs="1"/>
          <xs:element name="P1076257" type="Decimal_TD18_FD2___4" nillable="false" minOccurs="1" maxOccurs="1"/>
          <xs:element name="P1076259" type="Decimal_TD18_FD2___4" nillable="false" minOccurs="1" maxOccurs="1"/>
          <xs:element name="P1076262" type="Decimal_TD18_FD2___4" nillable="false" minOccurs="1" maxOccurs="1"/>
          <xs:element name="P1076264" type="Decimal_TD18_FD2___4" nillable="false" minOccurs="1" maxOccurs="1"/>
          <xs:element name="P1076274" type="Decimal_TD18_FD2___4" nillable="false" minOccurs="1" maxOccurs="1"/>
          <xs:element name="P1076276" type="Decimal_TD18_FD2___4" nillable="false" minOccurs="1" maxOccurs="1"/>
          <xs:element name="P1076278" type="Decimal_TD18_FD2___4" nillable="false" minOccurs="1" maxOccurs="1"/>
          <xs:element name="P1076280" type="Decimal_TD18_FD2___4" nillable="false" minOccurs="1" maxOccurs="1"/>
          <xs:element name="P1076281" type="Decimal_TD18_FD2___4" nillable="false" minOccurs="1" maxOccurs="1"/>
          <xs:element name="P1076282" type="Decimal_TD18_FD2___4" nillable="false" minOccurs="1" maxOccurs="1"/>
          <xs:element name="P1076283" type="Decimal_TD18_FD2___4" nillable="false" minOccurs="1" maxOccurs="1"/>
          <xs:element name="P1076284" type="Decimal_TD18_FD2___4" nillable="false" minOccurs="1" maxOccurs="1"/>
          <xs:element name="P1076285" type="Decimal_TD18_FD2___4" nillable="false" minOccurs="1" maxOccurs="1"/>
          <xs:element name="P1076286" type="Decimal_TD18_FD2___4" nillable="false" minOccurs="1" maxOccurs="1"/>
          <xs:element name="P1076287" type="Decimal_TD18_FD2___4" nillable="false" minOccurs="1" maxOccurs="1"/>
          <xs:element name="P1076288" type="Decimal_TD18_FD2___4" nillable="false" minOccurs="1" maxOccurs="1"/>
          <xs:element name="P1076289" type="Decimal_TD18_FD2___4" nillable="false" minOccurs="1" maxOccurs="1"/>
          <xs:element name="P1076291" type="Decimal_TD18_FD2___4" nillable="false" minOccurs="1" maxOccurs="1"/>
          <xs:element name="P1076293" type="Decimal_TD18_FD2___4" nillable="false" minOccurs="1" maxOccurs="1"/>
          <xs:element name="P1076295" type="Decimal_TD18_FD2___4" nillable="false" minOccurs="1" maxOccurs="1"/>
          <xs:element name="P1076297" type="Decimal_TD18_FD2___4" nillable="false" minOccurs="1" maxOccurs="1"/>
          <xs:element name="P1076299" type="Decimal_TD18_FD2___4" nillable="false" minOccurs="1" maxOccurs="1"/>
          <xs:element name="P1076301" type="Decimal_TD18_FD2___4" nillable="false" minOccurs="1" maxOccurs="1"/>
          <xs:element name="P1076303" type="Decimal_TD18_FD2___4" nillable="false" minOccurs="1" maxOccurs="1"/>
          <xs:element name="P1076315" type="Decimal_TD18_FD2___4" nillable="false" minOccurs="1" maxOccurs="1"/>
          <xs:element name="P1076317" type="Decimal_TD18_FD2___4" nillable="false" minOccurs="1" maxOccurs="1"/>
          <xs:element name="P1076322" type="Decimal_TD18_FD2___4" nillable="false" minOccurs="1" maxOccurs="1"/>
          <xs:element name="P1076324" type="Decimal_TD18_FD2___4" nillable="false" minOccurs="1" maxOccurs="1"/>
          <xs:element name="P1076326" type="Decimal_TD18_FD2___4" nillable="false" minOccurs="1" maxOccurs="1"/>
          <xs:element name="P1076330" type="Decimal_TD18_FD2___4" nillable="false" minOccurs="1" maxOccurs="1"/>
          <xs:element name="P1076331" type="Decimal_TD18_FD2___4" nillable="false" minOccurs="1" maxOccurs="1"/>
          <xs:element name="P1076332" type="Decimal_TD18_FD2___4" nillable="false" minOccurs="1" maxOccurs="1"/>
          <xs:element name="P1076333" type="Decimal_TD18_FD2___4" nillable="false" minOccurs="1" maxOccurs="1"/>
          <xs:element name="P1076334" type="Decimal_TD18_FD2___4" nillable="false" minOccurs="1" maxOccurs="1"/>
          <xs:element name="P1076335" type="Decimal_TD18_FD2___4" nillable="false" minOccurs="1" maxOccurs="1"/>
          <xs:element name="P1076336" type="Decimal_TD18_FD2___4" nillable="false" minOccurs="1" maxOccurs="1"/>
          <xs:element name="P1076337" type="Decimal_TD18_FD2___4" nillable="false" minOccurs="1" maxOccurs="1"/>
          <xs:element name="P1076338" type="Decimal_TD18_FD2___4" nillable="false" minOccurs="1" maxOccurs="1"/>
          <xs:element name="P1076339" type="Decimal_TD18_FD2___4" nillable="false" minOccurs="1" maxOccurs="1"/>
          <xs:element name="P1076340" type="Decimal_TD18_FD2___4" nillable="false" minOccurs="1" maxOccurs="1"/>
          <xs:element name="P1076341" type="Decimal_TD18_FD2___4" nillable="false" minOccurs="1" maxOccurs="1"/>
          <xs:element name="P1076342" type="Decimal_TD18_FD2___4" nillable="false" minOccurs="1" maxOccurs="1"/>
          <xs:element name="P1076343" type="Decimal_TD18_FD2___4" nillable="false" minOccurs="1" maxOccurs="1"/>
          <xs:element name="P1076344" type="Decimal_TD18_FD2___4" nillable="false" minOccurs="1" maxOccurs="1"/>
          <xs:element name="P1076345" type="Decimal_TD18_FD2___4" nillable="false" minOccurs="1" maxOccurs="1"/>
          <xs:element name="P1076346" type="Decimal_TD18_FD2___4" nillable="false" minOccurs="1" maxOccurs="1"/>
          <xs:element name="P1076347" type="Decimal_TD18_FD2___4" nillable="false" minOccurs="1" maxOccurs="1"/>
          <xs:element name="P1076348" type="Decimal_TD18_FD2___4" nillable="false" minOccurs="1" maxOccurs="1"/>
          <xs:element name="P1076349" type="Decimal_TD18_FD2___4" nillable="false" minOccurs="1" maxOccurs="1"/>
          <xs:element name="P1076350" type="Decimal_TD18_FD2___4" nillable="false" minOccurs="1" maxOccurs="1"/>
          <xs:element name="P1076351" type="Decimal_TD18_FD2___4" nillable="false" minOccurs="1" maxOccurs="1"/>
          <xs:element name="P1076352" type="Decimal_TD18_FD2___4" nillable="false" minOccurs="1" maxOccurs="1"/>
          <xs:element name="P1076353" type="Decimal_TD18_FD2___4" nillable="false" minOccurs="1" maxOccurs="1"/>
          <xs:element name="P1076354" type="Decimal_TD18_FD2___4" nillable="false" minOccurs="1" maxOccurs="1"/>
          <xs:element name="P1076355" type="Decimal_TD18_FD2___4" nillable="false" minOccurs="1" maxOccurs="1"/>
          <xs:element name="P1076356" type="Decimal_TD18_FD2___4" nillable="false" minOccurs="1" maxOccurs="1"/>
          <xs:element name="P1076357" type="Decimal_TD18_FD2___4" nillable="false" minOccurs="1" maxOccurs="1"/>
          <xs:element name="P1076358" type="Decimal_TD18_FD2___4" nillable="false" minOccurs="1" maxOccurs="1"/>
          <xs:element name="P1076359" type="Decimal_TD18_FD2___4" nillable="false" minOccurs="1" maxOccurs="1"/>
          <xs:element name="P1076360" type="Decimal_TD18_FD2___4" nillable="false" minOccurs="1" maxOccurs="1"/>
          <xs:element name="P1076361" type="Decimal_TD18_FD2___4" nillable="false" minOccurs="1" maxOccurs="1"/>
          <xs:element name="P1076362" type="Decimal_TD18_FD2___4" nillable="false" minOccurs="1" maxOccurs="1"/>
          <xs:element name="P1076363" type="Decimal_TD18_FD2___4" nillable="false" minOccurs="1" maxOccurs="1"/>
          <xs:element name="P1076364" type="Decimal_TD18_FD2___4" nillable="false" minOccurs="1" maxOccurs="1"/>
          <xs:element name="P1076365" type="Decimal_TD18_FD2___4" nillable="false" minOccurs="1" maxOccurs="1"/>
          <xs:element name="P1076366" type="Decimal_TD18_FD2___4" nillable="false" minOccurs="1" maxOccurs="1"/>
          <xs:element name="P1076367" type="Decimal_TD18_FD2___4" nillable="false" minOccurs="1" maxOccurs="1"/>
          <xs:element name="P1076368" type="Decimal_TD18_FD2___4" nillable="false" minOccurs="1" maxOccurs="1"/>
          <xs:element name="P1076369" type="Decimal_TD18_FD2___4" nillable="false" minOccurs="1" maxOccurs="1"/>
          <xs:element name="P1076370" type="Decimal_TD18_FD2___4" nillable="false" minOccurs="1" maxOccurs="1"/>
          <xs:element name="P1076371" type="Decimal_TD18_FD2___4" nillable="false" minOccurs="1" maxOccurs="1"/>
          <xs:element name="P1076372" type="Decimal_TD18_FD2___4" nillable="false" minOccurs="1" maxOccurs="1"/>
          <xs:element name="P1076373" type="Decimal_TD18_FD2___4" nillable="false" minOccurs="1" maxOccurs="1"/>
          <xs:element name="P1076374" type="Decimal_TD18_FD2___4" nillable="false" minOccurs="1" maxOccurs="1"/>
          <xs:element name="P1076375" type="Decimal_TD18_FD2___4" nillable="false" minOccurs="1" maxOccurs="1"/>
          <xs:element name="P1076376" type="Decimal_TD18_FD2___4" nillable="false" minOccurs="1" maxOccurs="1"/>
          <xs:element name="P1076377" type="Decimal_TD18_FD2___4" nillable="false" minOccurs="1" maxOccurs="1"/>
          <xs:element name="P1076378" type="Decimal_TD18_FD2___4" nillable="false" minOccurs="1" maxOccurs="1"/>
          <xs:element name="P1076379" type="Decimal_TD18_FD2___4" nillable="false" minOccurs="1" maxOccurs="1"/>
          <xs:element name="P1076380" type="Decimal_TD18_FD2___4" nillable="false" minOccurs="1" maxOccurs="1"/>
          <xs:element name="P1076381" type="Decimal_TD18_FD2___4" nillable="false" minOccurs="1" maxOccurs="1"/>
          <xs:element name="P1076382" type="Decimal_TD18_FD2___4" nillable="false" minOccurs="1" maxOccurs="1"/>
          <xs:element name="P1076383" type="Decimal_TD18_FD2___4" nillable="false" minOccurs="1" maxOccurs="1"/>
          <xs:element name="P1076384" type="Decimal_TD18_FD2___4" nillable="false" minOccurs="1" maxOccurs="1"/>
          <xs:element name="P1122052" type="Decimal_TD18_FD2___7" nillable="false" minOccurs="1" maxOccurs="1"/>
          <xs:element name="P1122053" type="Decimal_TD18_FD2___7" nillable="false" minOccurs="1" maxOccurs="1"/>
          <xs:element name="P1122054" type="Decimal_TD18_FD2___7" nillable="false" minOccurs="1" maxOccurs="1"/>
          <xs:element name="P1122055" type="Decimal_TD18_FD2___7" nillable="false" minOccurs="1" maxOccurs="1"/>
          <xs:element name="P1122056" type="Decimal_TD18_FD2___7" nillable="false" minOccurs="1" maxOccurs="1"/>
          <xs:element name="P1122057" type="Decimal_TD18_FD2___7" nillable="false" minOccurs="1" maxOccurs="1"/>
          <xs:element name="P1122058" type="Decimal_TD18_FD2___7" nillable="false" minOccurs="1" maxOccurs="1"/>
          <xs:element name="P1122059" type="Decimal_TD18_FD2___7" nillable="false" minOccurs="1" maxOccurs="1"/>
          <xs:element name="P1122060" type="Decimal_TD18_FD2___7" nillable="false" minOccurs="1" maxOccurs="1"/>
          <xs:element name="P1122061" type="Decimal_TD18_FD2___7" nillable="false" minOccurs="1" maxOccurs="1"/>
          <xs:element name="P1122062" type="Decimal_TD18_FD2___7" nillable="false" minOccurs="1" maxOccurs="1"/>
          <xs:element name="P1122063" type="Decimal_TD18_FD2___7" nillable="false" minOccurs="1" maxOccurs="1"/>
          <xs:element name="P1122064" type="Decimal_TD18_FD2___7" nillable="false" minOccurs="1" maxOccurs="1"/>
          <xs:element name="P1122065" type="Decimal_TD18_FD2___7" nillable="false" minOccurs="1" maxOccurs="1"/>
          <xs:element name="P1122066" type="Decimal_TD18_FD2___7" nillable="false" minOccurs="1" maxOccurs="1"/>
          <xs:element name="P1122067" type="Decimal_TD18_FD2___7" nillable="false" minOccurs="1" maxOccurs="1"/>
          <xs:element name="P1076385" type="Decimal_TD18_FD2___4" nillable="false" minOccurs="1" maxOccurs="1"/>
          <xs:element name="P1076386" type="Decimal_TD18_FD2___4" nillable="false" minOccurs="1" maxOccurs="1"/>
          <xs:element name="P1122068" type="Decimal_TD18_FD2___7" nillable="false" minOccurs="1" maxOccurs="1"/>
          <xs:element name="P1122069" type="Decimal_TD18_FD2___7" nillable="false" minOccurs="1" maxOccurs="1"/>
          <xs:element name="P1076391" type="Decimal_TD18_FD2___4" nillable="false" minOccurs="1" maxOccurs="1"/>
          <xs:element name="P1076392" type="Decimal_TD18_FD2___4" nillable="false" minOccurs="1" maxOccurs="1"/>
          <xs:element name="P1076393" type="Decimal_TD18_FD2___4" nillable="false" minOccurs="1" maxOccurs="1"/>
          <xs:element name="P1076394" type="Decimal_TD18_FD2___4" nillable="false" minOccurs="1" maxOccurs="1"/>
          <xs:element name="P1076395" type="Decimal_TD18_FD2___4" nillable="false" minOccurs="1" maxOccurs="1"/>
          <xs:element name="P1076396" type="Decimal_TD18_FD2___4" nillable="false" minOccurs="1" maxOccurs="1"/>
          <xs:element name="P1122070" type="Decimal_TD18_FD2___7" nillable="false" minOccurs="1" maxOccurs="1"/>
          <xs:element name="P1122071" type="Decimal_TD18_FD2___7" nillable="false" minOccurs="1" maxOccurs="1"/>
          <xs:element name="P1122072" type="Decimal_TD18_FD2___7" nillable="false" minOccurs="1" maxOccurs="1"/>
          <xs:element name="P1122073" type="Decimal_TD18_FD2___7" nillable="false" minOccurs="1" maxOccurs="1"/>
          <xs:element name="P1122074" type="Decimal_TD18_FD2___7" nillable="false" minOccurs="1" maxOccurs="1"/>
          <xs:element name="P1122075" type="Decimal_TD18_FD2___7" nillable="false" minOccurs="1" maxOccurs="1"/>
          <xs:element name="P1122076" type="Decimal_TD18_FD2___7" nillable="false" minOccurs="1" maxOccurs="1"/>
          <xs:element name="P1122077" type="Decimal_TD18_FD2___7" nillable="false" minOccurs="1" maxOccurs="1"/>
          <xs:element name="P1076403" type="Decimal_TD18_FD2___4" nillable="false" minOccurs="1" maxOccurs="1"/>
          <xs:element name="P1076404" type="Decimal_TD18_FD2___4" nillable="false" minOccurs="1" maxOccurs="1"/>
          <xs:element name="P1076405" type="Decimal_TD18_FD2___4" nillable="false" minOccurs="1" maxOccurs="1"/>
          <xs:element name="P1076406" type="Decimal_TD18_FD2___4" nillable="false" minOccurs="1" maxOccurs="1"/>
          <xs:element name="P1076407" type="Decimal_TD18_FD2___4" nillable="false" minOccurs="1" maxOccurs="1"/>
          <xs:element name="P1076408" type="Decimal_TD18_FD2___4" nillable="false" minOccurs="1" maxOccurs="1"/>
          <xs:element name="P1076409" type="Decimal_TD18_FD2___4" nillable="false" minOccurs="1" maxOccurs="1"/>
          <xs:element name="P1076410" type="Decimal_TD18_FD2___4" nillable="false" minOccurs="1" maxOccurs="1"/>
          <xs:element name="P1076411" type="Decimal_TD18_FD2___4" nillable="false" minOccurs="1" maxOccurs="1"/>
          <xs:element name="P1076412" type="Decimal_TD18_FD2___4" nillable="false" minOccurs="1" maxOccurs="1"/>
        </xs:all>
      </xs:complexType>
      <xs:complexType name="FormType_NTI-E_1000956">
        <xs:annotation>
          <xs:documentation>Izvještaj o novčanom tijeku, indirektna, opći izdavatelji, godišnji</xs:documentation>
        </xs:annotation>
        <xs:all>
          <xs:element name="P1076413" type="Decimal_TD18_FD2___4" nillable="false" minOccurs="1" maxOccurs="1"/>
          <xs:element name="P1076414" type="Decimal_TD18_FD2___4" nillable="false" minOccurs="1" maxOccurs="1"/>
          <xs:element name="P1076415" type="Decimal_TD18_FD2___4" nillable="false" minOccurs="1" maxOccurs="1"/>
          <xs:element name="P1076416" type="Decimal_TD18_FD2___4" nillable="false" minOccurs="1" maxOccurs="1"/>
          <xs:element name="P1076417" type="Decimal_TD18_FD2___4" nillable="false" minOccurs="1" maxOccurs="1"/>
          <xs:element name="P1076418" type="Decimal_TD18_FD2___4" nillable="false" minOccurs="1" maxOccurs="1"/>
          <xs:element name="P1076419" type="Decimal_TD18_FD2___4" nillable="false" minOccurs="1" maxOccurs="1"/>
          <xs:element name="P1076420" type="Decimal_TD18_FD2___4" nillable="false" minOccurs="1" maxOccurs="1"/>
          <xs:element name="P1076421" type="Decimal_TD18_FD2___4" nillable="false" minOccurs="1" maxOccurs="1"/>
          <xs:element name="P1076422" type="Decimal_TD18_FD2___4" nillable="false" minOccurs="1" maxOccurs="1"/>
          <xs:element name="P1076423" type="Decimal_TD18_FD2___4" nillable="false" minOccurs="1" maxOccurs="1"/>
          <xs:element name="P1076424" type="Decimal_TD18_FD2___4" nillable="false" minOccurs="1" maxOccurs="1"/>
          <xs:element name="P1076425" type="Decimal_TD18_FD2___4" nillable="false" minOccurs="1" maxOccurs="1"/>
          <xs:element name="P1076426" type="Decimal_TD18_FD2___4" nillable="false" minOccurs="1" maxOccurs="1"/>
          <xs:element name="P1076427" type="Decimal_TD18_FD2___4" nillable="false" minOccurs="1" maxOccurs="1"/>
          <xs:element name="P1076428" type="Decimal_TD18_FD2___4" nillable="false" minOccurs="1" maxOccurs="1"/>
          <xs:element name="P1076429" type="Decimal_TD18_FD2___4" nillable="false" minOccurs="1" maxOccurs="1"/>
          <xs:element name="P1076430" type="Decimal_TD18_FD2___4" nillable="false" minOccurs="1" maxOccurs="1"/>
          <xs:element name="P1076431" type="Decimal_TD18_FD2___4" nillable="false" minOccurs="1" maxOccurs="1"/>
          <xs:element name="P1076432" type="Decimal_TD18_FD2___4" nillable="false" minOccurs="1" maxOccurs="1"/>
          <xs:element name="P1076433" type="Decimal_TD18_FD2___4" nillable="false" minOccurs="1" maxOccurs="1"/>
          <xs:element name="P1076434" type="Decimal_TD18_FD2___4" nillable="false" minOccurs="1" maxOccurs="1"/>
          <xs:element name="P1076435" type="Decimal_TD18_FD2___4" nillable="false" minOccurs="1" maxOccurs="1"/>
          <xs:element name="P1076436" type="Decimal_TD18_FD2___4" nillable="false" minOccurs="1" maxOccurs="1"/>
          <xs:element name="P1076437" type="Decimal_TD18_FD2___4" nillable="false" minOccurs="1" maxOccurs="1"/>
          <xs:element name="P1076438" type="Decimal_TD18_FD2___4" nillable="false" minOccurs="1" maxOccurs="1"/>
          <xs:element name="P1076439" type="Decimal_TD18_FD2___4" nillable="false" minOccurs="1" maxOccurs="1"/>
          <xs:element name="P1076440" type="Decimal_TD18_FD2___4" nillable="false" minOccurs="1" maxOccurs="1"/>
          <xs:element name="P1076441" type="Decimal_TD18_FD2___4" nillable="false" minOccurs="1" maxOccurs="1"/>
          <xs:element name="P1076442" type="Decimal_TD18_FD2___4" nillable="false" minOccurs="1" maxOccurs="1"/>
          <xs:element name="P1076443" type="Decimal_TD18_FD2___4" nillable="false" minOccurs="1" maxOccurs="1"/>
          <xs:element name="P1076444" type="Decimal_TD18_FD2___4" nillable="false" minOccurs="1" maxOccurs="1"/>
          <xs:element name="P1076445" type="Decimal_TD18_FD2___4" nillable="false" minOccurs="1" maxOccurs="1"/>
          <xs:element name="P1076446" type="Decimal_TD18_FD2___4" nillable="false" minOccurs="1" maxOccurs="1"/>
          <xs:element name="P1076447" type="Decimal_TD18_FD2___4" nillable="false" minOccurs="1" maxOccurs="1"/>
          <xs:element name="P1076448" type="Decimal_TD18_FD2___4" nillable="false" minOccurs="1" maxOccurs="1"/>
          <xs:element name="P1076449" type="Decimal_TD18_FD2___4" nillable="false" minOccurs="1" maxOccurs="1"/>
          <xs:element name="P1076450" type="Decimal_TD18_FD2___4" nillable="false" minOccurs="1" maxOccurs="1"/>
          <xs:element name="P1076451" type="Decimal_TD18_FD2___4" nillable="false" minOccurs="1" maxOccurs="1"/>
          <xs:element name="P1076452" type="Decimal_TD18_FD2___4" nillable="false" minOccurs="1" maxOccurs="1"/>
          <xs:element name="P1076453" type="Decimal_TD18_FD2___4" nillable="false" minOccurs="1" maxOccurs="1"/>
          <xs:element name="P1076454" type="Decimal_TD18_FD2___4" nillable="false" minOccurs="1" maxOccurs="1"/>
          <xs:element name="P1076455" type="Decimal_TD18_FD2___4" nillable="false" minOccurs="1" maxOccurs="1"/>
          <xs:element name="P1076456" type="Decimal_TD18_FD2___4" nillable="false" minOccurs="1" maxOccurs="1"/>
          <xs:element name="P1076457" type="Decimal_TD18_FD2___4" nillable="false" minOccurs="1" maxOccurs="1"/>
          <xs:element name="P1076458" type="Decimal_TD18_FD2___4" nillable="false" minOccurs="1" maxOccurs="1"/>
          <xs:element name="P1076459" type="Decimal_TD18_FD2___4" nillable="false" minOccurs="1" maxOccurs="1"/>
          <xs:element name="P1076460" type="Decimal_TD18_FD2___4" nillable="false" minOccurs="1" maxOccurs="1"/>
          <xs:element name="P1076461" type="Decimal_TD18_FD2___4" nillable="false" minOccurs="1" maxOccurs="1"/>
          <xs:element name="P1076462" type="Decimal_TD18_FD2___4" nillable="false" minOccurs="1" maxOccurs="1"/>
          <xs:element name="P1076463" type="Decimal_TD18_FD2___4" nillable="false" minOccurs="1" maxOccurs="1"/>
          <xs:element name="P1076464" type="Decimal_TD18_FD2___4" nillable="false" minOccurs="1" maxOccurs="1"/>
          <xs:element name="P1076465" type="Decimal_TD18_FD2___4" nillable="false" minOccurs="1" maxOccurs="1"/>
          <xs:element name="P1076466" type="Decimal_TD18_FD2___4" nillable="false" minOccurs="1" maxOccurs="1"/>
          <xs:element name="P1076467" type="Decimal_TD18_FD2___4" nillable="false" minOccurs="1" maxOccurs="1"/>
          <xs:element name="P1076468" type="Decimal_TD18_FD2___4" nillable="false" minOccurs="1" maxOccurs="1"/>
          <xs:element name="P1076469" type="Decimal_TD18_FD2___4" nillable="false" minOccurs="1" maxOccurs="1"/>
          <xs:element name="P1076470" type="Decimal_TD18_FD2___4" nillable="false" minOccurs="1" maxOccurs="1"/>
          <xs:element name="P1076471" type="Decimal_TD18_FD2___4" nillable="false" minOccurs="1" maxOccurs="1"/>
          <xs:element name="P1076472" type="Decimal_TD18_FD2___4" nillable="false" minOccurs="1" maxOccurs="1"/>
          <xs:element name="P1076473" type="Decimal_TD18_FD2___4" nillable="false" minOccurs="1" maxOccurs="1"/>
          <xs:element name="P1076474" type="Decimal_TD18_FD2___4" nillable="false" minOccurs="1" maxOccurs="1"/>
          <xs:element name="P1076475" type="Decimal_TD18_FD2___4" nillable="false" minOccurs="1" maxOccurs="1"/>
          <xs:element name="P1076476" type="Decimal_TD18_FD2___4" nillable="false" minOccurs="1" maxOccurs="1"/>
          <xs:element name="P1076477" type="Decimal_TD18_FD2___4" nillable="false" minOccurs="1" maxOccurs="1"/>
          <xs:element name="P1076478" type="Decimal_TD18_FD2___4" nillable="false" minOccurs="1" maxOccurs="1"/>
          <xs:element name="P1076479" type="Decimal_TD18_FD2___4" nillable="false" minOccurs="1" maxOccurs="1"/>
          <xs:element name="P1076480" type="Decimal_TD18_FD2___4" nillable="false" minOccurs="1" maxOccurs="1"/>
          <xs:element name="P1076481" type="Decimal_TD18_FD2___4" nillable="false" minOccurs="1" maxOccurs="1"/>
          <xs:element name="P1076482" type="Decimal_TD18_FD2___4" nillable="false" minOccurs="1" maxOccurs="1"/>
          <xs:element name="P1076483" type="Decimal_TD18_FD2___4" nillable="false" minOccurs="1" maxOccurs="1"/>
          <xs:element name="P1076484" type="Decimal_TD18_FD2___4" nillable="false" minOccurs="1" maxOccurs="1"/>
          <xs:element name="P1076485" type="Decimal_TD18_FD2___4" nillable="false" minOccurs="1" maxOccurs="1"/>
          <xs:element name="P1076486" type="Decimal_TD18_FD2___4" nillable="false" minOccurs="1" maxOccurs="1"/>
          <xs:element name="P1076487" type="Decimal_TD18_FD2___4" nillable="false" minOccurs="1" maxOccurs="1"/>
          <xs:element name="P1076488" type="Decimal_TD18_FD2___4" nillable="false" minOccurs="1" maxOccurs="1"/>
          <xs:element name="P1076489" type="Decimal_TD18_FD2___4" nillable="false" minOccurs="1" maxOccurs="1"/>
          <xs:element name="P1076490" type="Decimal_TD18_FD2___4" nillable="false" minOccurs="1" maxOccurs="1"/>
          <xs:element name="P1076491" type="Decimal_TD18_FD2___4" nillable="false" minOccurs="1" maxOccurs="1"/>
          <xs:element name="P1076492" type="Decimal_TD18_FD2___4" nillable="false" minOccurs="1" maxOccurs="1"/>
          <xs:element name="P1076493" type="Decimal_TD18_FD2___4" nillable="false" minOccurs="1" maxOccurs="1"/>
          <xs:element name="P1076494" type="Decimal_TD18_FD2___4" nillable="false" minOccurs="1" maxOccurs="1"/>
          <xs:element name="P1076495" type="Decimal___8" nillable="false" minOccurs="1" maxOccurs="1"/>
          <xs:element name="P1076496" type="Decimal_TD18_FD2___4" nillable="false" minOccurs="1" maxOccurs="1"/>
          <xs:element name="P1078211" type="Decimal_TD18_FD2___4" nillable="false" minOccurs="1" maxOccurs="1"/>
          <xs:element name="P1078212" type="Decimal_TD18_FD2___4" nillable="false" minOccurs="1" maxOccurs="1"/>
          <xs:element name="P1078213" type="Decimal_TD18_FD2___4" nillable="false" minOccurs="1" maxOccurs="1"/>
          <xs:element name="P1078214" type="Decimal_TD18_FD2___4" nillable="false" minOccurs="1" maxOccurs="1"/>
          <xs:element name="P1078216" type="Decimal_TD18_FD2___4" nillable="false" minOccurs="1" maxOccurs="1"/>
          <xs:element name="P1078218" type="Decimal_TD18_FD2___4" nillable="false" minOccurs="1" maxOccurs="1"/>
          <xs:element name="P1078219" type="Decimal_TD18_FD2___4" nillable="false" minOccurs="1" maxOccurs="1"/>
          <xs:element name="P1078221" type="Decimal_TD18_FD2___4" nillable="false" minOccurs="1" maxOccurs="1"/>
          <xs:element name="P1078223" type="Decimal_TD18_FD2___4" nillable="false" minOccurs="1" maxOccurs="1"/>
          <xs:element name="P1078225" type="Decimal_TD18_FD2___4" nillable="false" minOccurs="1" maxOccurs="1"/>
          <xs:element name="P1078227" type="Decimal_TD18_FD2___4" nillable="false" minOccurs="1" maxOccurs="1"/>
          <xs:element name="P1078228" type="Decimal_TD18_FD2___4" nillable="false" minOccurs="1" maxOccurs="1"/>
          <xs:element name="P1078230" type="Decimal_TD18_FD2___4" nillable="false" minOccurs="1" maxOccurs="1"/>
          <xs:element name="P1078232" type="Decimal_TD18_FD2___4" nillable="false" minOccurs="1" maxOccurs="1"/>
          <xs:element name="P1078234" type="Decimal_TD18_FD2___4" nillable="false" minOccurs="1" maxOccurs="1"/>
          <xs:element name="P1078235" type="Decimal_TD18_FD2___4" nillable="false" minOccurs="1" maxOccurs="1"/>
        </xs:all>
      </xs:complexType>
      <xs:complexType name="FormType_NTD-E_1000957">
        <xs:annotation>
          <xs:documentation>Izvještaj o novčanom toku, direktna, opći izdavatelji, godišnji</xs:documentation>
        </xs:annotation>
        <xs:all>
          <xs:element name="P1078099" type="Decimal_TD18_FD2___4" nillable="false" minOccurs="1" maxOccurs="1"/>
          <xs:element name="P1078100" type="Decimal_TD18_FD2___4" nillable="false" minOccurs="1" maxOccurs="1"/>
          <xs:element name="P1078101" type="Decimal_TD18_FD2___4" nillable="false" minOccurs="1" maxOccurs="1"/>
          <xs:element name="P1078102" type="Decimal_TD18_FD2___4" nillable="false" minOccurs="1" maxOccurs="1"/>
          <xs:element name="P1078103" type="Decimal_TD18_FD2___4" nillable="false" minOccurs="1" maxOccurs="1"/>
          <xs:element name="P1078104" type="Decimal_TD18_FD2___4" nillable="false" minOccurs="1" maxOccurs="1"/>
          <xs:element name="P1078105" type="Decimal_TD18_FD2___4" nillable="false" minOccurs="1" maxOccurs="1"/>
          <xs:element name="P1078106" type="Decimal_TD18_FD2___4" nillable="false" minOccurs="1" maxOccurs="1"/>
          <xs:element name="P1122162" type="Decimal_TD18_FD2___7" nillable="false" minOccurs="1" maxOccurs="1"/>
          <xs:element name="P1122163" type="Decimal_TD18_FD2___7" nillable="false" minOccurs="1" maxOccurs="1"/>
          <xs:element name="P1122164" type="Decimal_TD18_FD2___7" nillable="false" minOccurs="1" maxOccurs="1"/>
          <xs:element name="P1122165" type="Decimal_TD18_FD2___7" nillable="false" minOccurs="1" maxOccurs="1"/>
          <xs:element name="P1078107" type="Decimal_TD18_FD2___4" nillable="false" minOccurs="1" maxOccurs="1"/>
          <xs:element name="P1078108" type="Decimal_TD18_FD2___4" nillable="false" minOccurs="1" maxOccurs="1"/>
          <xs:element name="P1078109" type="Decimal_TD18_FD2___4" nillable="false" minOccurs="1" maxOccurs="1"/>
          <xs:element name="P1078110" type="Decimal_TD18_FD2___4" nillable="false" minOccurs="1" maxOccurs="1"/>
          <xs:element name="P1078111" type="Decimal_TD18_FD2___4" nillable="false" minOccurs="1" maxOccurs="1"/>
          <xs:element name="P1078112" type="Decimal_TD18_FD2___4" nillable="false" minOccurs="1" maxOccurs="1"/>
          <xs:element name="P1078117" type="Decimal_TD18_FD2___4" nillable="false" minOccurs="1" maxOccurs="1"/>
          <xs:element name="P1078118" type="Decimal_TD18_FD2___4" nillable="false" minOccurs="1" maxOccurs="1"/>
          <xs:element name="P1078119" type="Decimal_TD18_FD2___4" nillable="false" minOccurs="1" maxOccurs="1"/>
          <xs:element name="P1078120" type="Decimal_TD18_FD2___4" nillable="false" minOccurs="1" maxOccurs="1"/>
          <xs:element name="P1122166" type="Decimal_TD18_FD2___7" nillable="false" minOccurs="1" maxOccurs="1"/>
          <xs:element name="P1122167" type="Decimal_TD18_FD2___7" nillable="false" minOccurs="1" maxOccurs="1"/>
          <xs:element name="P1122168" type="Decimal_TD18_FD2___7" nillable="false" minOccurs="1" maxOccurs="1"/>
          <xs:element name="P1122169" type="Decimal_TD18_FD2___7" nillable="false" minOccurs="1" maxOccurs="1"/>
          <xs:element name="P1078121" type="Decimal_TD18_FD2___4" nillable="false" minOccurs="1" maxOccurs="1"/>
          <xs:element name="P1078122" type="Decimal_TD18_FD2___4" nillable="false" minOccurs="1" maxOccurs="1"/>
          <xs:element name="P1078123" type="Decimal_TD18_FD2___4" nillable="false" minOccurs="1" maxOccurs="1"/>
          <xs:element name="P1078124" type="Decimal_TD18_FD2___4" nillable="false" minOccurs="1" maxOccurs="1"/>
          <xs:element name="P1078125" type="Decimal_TD18_FD2___4" nillable="false" minOccurs="1" maxOccurs="1"/>
          <xs:element name="P1078126" type="Decimal_TD18_FD2___4" nillable="false" minOccurs="1" maxOccurs="1"/>
          <xs:element name="P1078127" type="Decimal_TD18_FD2___4" nillable="false" minOccurs="1" maxOccurs="1"/>
          <xs:element name="P1078128" type="Decimal_TD18_FD2___4" nillable="false" minOccurs="1" maxOccurs="1"/>
          <xs:element name="P1078129" type="Decimal_TD18_FD2___4" nillable="false" minOccurs="1" maxOccurs="1"/>
          <xs:element name="P1078130" type="Decimal_TD18_FD2___4" nillable="false" minOccurs="1" maxOccurs="1"/>
          <xs:element name="P1078131" type="Decimal_TD18_FD2___4" nillable="false" minOccurs="1" maxOccurs="1"/>
          <xs:element name="P1078132" type="Decimal_TD18_FD2___4" nillable="false" minOccurs="1" maxOccurs="1"/>
          <xs:element name="P1078133" type="Decimal_TD18_FD2___4" nillable="false" minOccurs="1" maxOccurs="1"/>
          <xs:element name="P1078134" type="Decimal_TD18_FD2___4" nillable="false" minOccurs="1" maxOccurs="1"/>
          <xs:element name="P1078135" type="Decimal_TD18_FD2___4" nillable="false" minOccurs="1" maxOccurs="1"/>
          <xs:element name="P1078136" type="Decimal_TD18_FD2___4" nillable="false" minOccurs="1" maxOccurs="1"/>
          <xs:element name="P1078137" type="Decimal_TD18_FD2___4" nillable="false" minOccurs="1" maxOccurs="1"/>
          <xs:element name="P1078138" type="Decimal_TD18_FD2___4" nillable="false" minOccurs="1" maxOccurs="1"/>
          <xs:element name="P1078139" type="Decimal_TD18_FD2___4" nillable="false" minOccurs="1" maxOccurs="1"/>
          <xs:element name="P1078140" type="Decimal_TD18_FD2___4" nillable="false" minOccurs="1" maxOccurs="1"/>
          <xs:element name="P1078141" type="Decimal_TD18_FD2___4" nillable="false" minOccurs="1" maxOccurs="1"/>
          <xs:element name="P1078142" type="Decimal_TD18_FD2___4" nillable="false" minOccurs="1" maxOccurs="1"/>
          <xs:element name="P1078143" type="Decimal_TD18_FD2___4" nillable="false" minOccurs="1" maxOccurs="1"/>
          <xs:element name="P1078144" type="Decimal_TD18_FD2___4" nillable="false" minOccurs="1" maxOccurs="1"/>
          <xs:element name="P1078145" type="Decimal_TD18_FD2___4" nillable="false" minOccurs="1" maxOccurs="1"/>
          <xs:element name="P1078146" type="Decimal_TD18_FD2___4" nillable="false" minOccurs="1" maxOccurs="1"/>
          <xs:element name="P1078147" type="Decimal_TD18_FD2___4" nillable="false" minOccurs="1" maxOccurs="1"/>
          <xs:element name="P1078148" type="Decimal_TD18_FD2___4" nillable="false" minOccurs="1" maxOccurs="1"/>
          <xs:element name="P1078149" type="Decimal_TD18_FD2___4" nillable="false" minOccurs="1" maxOccurs="1"/>
          <xs:element name="P1078150" type="Decimal_TD18_FD2___4" nillable="false" minOccurs="1" maxOccurs="1"/>
          <xs:element name="P1078151" type="Decimal_TD18_FD2___4" nillable="false" minOccurs="1" maxOccurs="1"/>
          <xs:element name="P1078152" type="Decimal_TD18_FD2___4" nillable="false" minOccurs="1" maxOccurs="1"/>
          <xs:element name="P1078153" type="Decimal_TD18_FD2___4" nillable="false" minOccurs="1" maxOccurs="1"/>
          <xs:element name="P1078154" type="Decimal_TD18_FD2___4" nillable="false" minOccurs="1" maxOccurs="1"/>
          <xs:element name="P1078155" type="Decimal_TD18_FD2___4" nillable="false" minOccurs="1" maxOccurs="1"/>
          <xs:element name="P1078156" type="Decimal_TD18_FD2___4" nillable="false" minOccurs="1" maxOccurs="1"/>
          <xs:element name="P1078157" type="Decimal_TD18_FD2___4" nillable="false" minOccurs="1" maxOccurs="1"/>
          <xs:element name="P1078158" type="Decimal_TD18_FD2___4" nillable="false" minOccurs="1" maxOccurs="1"/>
          <xs:element name="P1078159" type="Decimal_TD18_FD2___4" nillable="false" minOccurs="1" maxOccurs="1"/>
          <xs:element name="P1078160" type="Decimal_TD18_FD2___4" nillable="false" minOccurs="1" maxOccurs="1"/>
          <xs:element name="P1078161" type="Decimal_TD18_FD2___4" nillable="false" minOccurs="1" maxOccurs="1"/>
          <xs:element name="P1078162" type="Decimal_TD18_FD2___4" nillable="false" minOccurs="1" maxOccurs="1"/>
          <xs:element name="P1078163" type="Decimal_TD18_FD2___4" nillable="false" minOccurs="1" maxOccurs="1"/>
          <xs:element name="P1078164" type="Decimal_TD18_FD2___4" nillable="false" minOccurs="1" maxOccurs="1"/>
          <xs:element name="P1078165" type="Decimal_TD18_FD2___4" nillable="false" minOccurs="1" maxOccurs="1"/>
          <xs:element name="P1078166" type="Decimal_TD18_FD2___4" nillable="false" minOccurs="1" maxOccurs="1"/>
          <xs:element name="P1078167" type="Decimal_TD18_FD2___4" nillable="false" minOccurs="1" maxOccurs="1"/>
          <xs:element name="P1078168" type="Decimal_TD18_FD2___4" nillable="false" minOccurs="1" maxOccurs="1"/>
          <xs:element name="P1078169" type="Decimal_TD18_FD2___4" nillable="false" minOccurs="1" maxOccurs="1"/>
          <xs:element name="P1078170" type="Decimal_TD18_FD2___4" nillable="false" minOccurs="1" maxOccurs="1"/>
          <xs:element name="P1078171" type="Decimal_TD18_FD2___4" nillable="false" minOccurs="1" maxOccurs="1"/>
          <xs:element name="P1078172" type="Decimal_TD18_FD2___4" nillable="false" minOccurs="1" maxOccurs="1"/>
          <xs:element name="P1078173" type="Decimal_TD18_FD2___4" nillable="false" minOccurs="1" maxOccurs="1"/>
          <xs:element name="P1078174" type="Decimal_TD18_FD2___4" nillable="false" minOccurs="1" maxOccurs="1"/>
          <xs:element name="P1078175" type="Decimal_TD18_FD2___4" nillable="false" minOccurs="1" maxOccurs="1"/>
          <xs:element name="P1078176" type="Decimal_TD18_FD2___4" nillable="false" minOccurs="1" maxOccurs="1"/>
          <xs:element name="P1078177" type="Decimal_TD18_FD2___4" nillable="false" minOccurs="1" maxOccurs="1"/>
          <xs:element name="P1078178" type="Decimal_TD18_FD2___4" nillable="false" minOccurs="1" maxOccurs="1"/>
          <xs:element name="P1078179" type="Decimal_TD18_FD2___4" nillable="false" minOccurs="1" maxOccurs="1"/>
          <xs:element name="P1078180" type="Decimal_TD18_FD2___4" nillable="false" minOccurs="1" maxOccurs="1"/>
          <xs:element name="P1078181" type="Decimal_TD18_FD2___4" nillable="false" minOccurs="1" maxOccurs="1"/>
          <xs:element name="P1078182" type="Decimal_TD18_FD2___4" nillable="false" minOccurs="1" maxOccurs="1"/>
        </xs:all>
      </xs:complexType>
      <xs:complexType name="FormType_IPK-E_1000958">
        <xs:annotation>
          <xs:documentation>Izvještaj o promjenama kapitala, opći izdavatelji, godišnji</xs:documentation>
        </xs:annotation>
        <xs:all>
          <xs:element name="P1073415" type="Decimal_TD18_FD2___4" nillable="false" minOccurs="1" maxOccurs="1"/>
          <xs:element name="P1078183" type="Decimal_TD18_FD2___4" nillable="false" minOccurs="1" maxOccurs="1"/>
          <xs:element name="P1078184" type="Decimal_TD18_FD2___4" nillable="false" minOccurs="1" maxOccurs="1"/>
          <xs:element name="P1078185" type="Decimal_TD18_FD2___4" nillable="false" minOccurs="1" maxOccurs="1"/>
          <xs:element name="P1078186" type="Decimal_TD18_FD2___4" nillable="false" minOccurs="1" maxOccurs="1"/>
          <xs:element name="P1078187" type="Decimal_TD18_FD2___4" nillable="false" minOccurs="1" maxOccurs="1"/>
          <xs:element name="P1078188" type="Decimal_TD18_FD2___4" nillable="false" minOccurs="1" maxOccurs="1"/>
          <xs:element name="P1078189" type="Decimal_TD18_FD2___4" nillable="false" minOccurs="1" maxOccurs="1"/>
          <xs:element name="P1081532" type="Decimal_TD18_FD2___4" nillable="false" minOccurs="1" maxOccurs="1"/>
          <xs:element name="P1081533" type="Decimal_TD18_FD2___4" nillable="false" minOccurs="1" maxOccurs="1"/>
          <xs:element name="P1081534" type="Decimal_TD18_FD2___4" nillable="false" minOccurs="1" maxOccurs="1"/>
          <xs:element name="P1123002" type="Decimal_TD18_FD2___7" nillable="false" minOccurs="1" maxOccurs="1"/>
          <xs:element name="P1123003" type="Decimal_TD18_FD2___7" nillable="false" minOccurs="1" maxOccurs="1"/>
          <xs:element name="P1081535" type="Decimal_TD18_FD2___4" nillable="false" minOccurs="1" maxOccurs="1"/>
          <xs:element name="P1081536" type="Decimal_TD18_FD2___4" nillable="false" minOccurs="1" maxOccurs="1"/>
          <xs:element name="P1081537" type="Decimal_TD18_FD2___4" nillable="false" minOccurs="1" maxOccurs="1"/>
          <xs:element name="P1081538" type="Decimal_TD18_FD2___4" nillable="false" minOccurs="1" maxOccurs="1"/>
          <xs:element name="P1081539" type="Decimal_TD18_FD2___4" nillable="false" minOccurs="1" maxOccurs="1"/>
          <xs:element name="P1078190" type="Decimal_TD18_FD2___4" nillable="false" minOccurs="1" maxOccurs="1"/>
          <xs:element name="P1078191" type="Decimal_TD18_FD2___4" nillable="false" minOccurs="1" maxOccurs="1"/>
          <xs:element name="P1078192" type="Decimal_TD18_FD2___4" nillable="false" minOccurs="1" maxOccurs="1"/>
          <xs:element name="P1078193" type="Decimal_TD18_FD2___4" nillable="false" minOccurs="1" maxOccurs="1"/>
          <xs:element name="P1078194" type="Decimal_TD18_FD2___4" nillable="false" minOccurs="1" maxOccurs="1"/>
          <xs:element name="P1078195" type="Decimal_TD18_FD2___4" nillable="false" minOccurs="1" maxOccurs="1"/>
          <xs:element name="P1078196" type="Decimal_TD18_FD2___4" nillable="false" minOccurs="1" maxOccurs="1"/>
          <xs:element name="P1078197" type="Decimal_TD18_FD2___4" nillable="false" minOccurs="1" maxOccurs="1"/>
          <xs:element name="P1081540" type="Decimal_TD18_FD2___4" nillable="false" minOccurs="1" maxOccurs="1"/>
          <xs:element name="P1081546" type="Decimal_TD18_FD2___4" nillable="false" minOccurs="1" maxOccurs="1"/>
          <xs:element name="P1081648" type="Decimal_TD18_FD2___4" nillable="false" minOccurs="1" maxOccurs="1"/>
          <xs:element name="P1123004" type="Decimal_TD18_FD2___7" nillable="false" minOccurs="1" maxOccurs="1"/>
          <xs:element name="P1123005" type="Decimal_TD18_FD2___7" nillable="false" minOccurs="1" maxOccurs="1"/>
          <xs:element name="P1081649" type="Decimal_TD18_FD2___4" nillable="false" minOccurs="1" maxOccurs="1"/>
          <xs:element name="P1081651" type="Decimal_TD18_FD2___4" nillable="false" minOccurs="1" maxOccurs="1"/>
          <xs:element name="P1081656" type="Decimal_TD18_FD2___4" nillable="false" minOccurs="1" maxOccurs="1"/>
          <xs:element name="P1081658" type="Decimal_TD18_FD2___4" nillable="false" minOccurs="1" maxOccurs="1"/>
          <xs:element name="P1081660" type="Decimal_TD18_FD2___4" nillable="false" minOccurs="1" maxOccurs="1"/>
          <xs:element name="P1078198" type="Decimal_TD18_FD2___4" nillable="false" minOccurs="1" maxOccurs="1"/>
          <xs:element name="P1078199" type="Decimal_TD18_FD2___4" nillable="false" minOccurs="1" maxOccurs="1"/>
          <xs:element name="P1078200" type="Decimal_TD18_FD2___4" nillable="false" minOccurs="1" maxOccurs="1"/>
          <xs:element name="P1078201" type="Decimal_TD18_FD2___4" nillable="false" minOccurs="1" maxOccurs="1"/>
          <xs:element name="P1078202" type="Decimal_TD18_FD2___4" nillable="false" minOccurs="1" maxOccurs="1"/>
          <xs:element name="P1078203" type="Decimal_TD18_FD2___4" nillable="false" minOccurs="1" maxOccurs="1"/>
          <xs:element name="P1078204" type="Decimal_TD18_FD2___4" nillable="false" minOccurs="1" maxOccurs="1"/>
          <xs:element name="P1078205" type="Decimal_TD18_FD2___4" nillable="false" minOccurs="1" maxOccurs="1"/>
          <xs:element name="P1081541" type="Decimal_TD18_FD2___4" nillable="false" minOccurs="1" maxOccurs="1"/>
          <xs:element name="P1081548" type="Decimal_TD18_FD2___4" nillable="false" minOccurs="1" maxOccurs="1"/>
          <xs:element name="P1081662" type="Decimal_TD18_FD2___4" nillable="false" minOccurs="1" maxOccurs="1"/>
          <xs:element name="P1123006" type="Decimal_TD18_FD2___7" nillable="false" minOccurs="1" maxOccurs="1"/>
          <xs:element name="P1123007" type="Decimal_TD18_FD2___7" nillable="false" minOccurs="1" maxOccurs="1"/>
          <xs:element name="P1081664" type="Decimal_TD18_FD2___4" nillable="false" minOccurs="1" maxOccurs="1"/>
          <xs:element name="P1081666" type="Decimal_TD18_FD2___4" nillable="false" minOccurs="1" maxOccurs="1"/>
          <xs:element name="P1081668" type="Decimal_TD18_FD2___4" nillable="false" minOccurs="1" maxOccurs="1"/>
          <xs:element name="P1081670" type="Decimal_TD18_FD2___4" nillable="false" minOccurs="1" maxOccurs="1"/>
          <xs:element name="P1081672" type="Decimal_TD18_FD2___4" nillable="false" minOccurs="1" maxOccurs="1"/>
          <xs:element name="P1078206" type="Decimal_TD18_FD2___4" nillable="false" minOccurs="1" maxOccurs="1"/>
          <xs:element name="P1078207" type="Decimal_TD18_FD2___4" nillable="false" minOccurs="1" maxOccurs="1"/>
          <xs:element name="P1078208" type="Decimal_TD18_FD2___4" nillable="false" minOccurs="1" maxOccurs="1"/>
          <xs:element name="P1078209" type="Decimal_TD18_FD2___4" nillable="false" minOccurs="1" maxOccurs="1"/>
          <xs:element name="P1078210" type="Decimal_TD18_FD2___4" nillable="false" minOccurs="1" maxOccurs="1"/>
          <xs:element name="P1078215" type="Decimal_TD18_FD2___4" nillable="false" minOccurs="1" maxOccurs="1"/>
          <xs:element name="P1078217" type="Decimal_TD18_FD2___4" nillable="false" minOccurs="1" maxOccurs="1"/>
          <xs:element name="P1078220" type="Decimal_TD18_FD2___4" nillable="false" minOccurs="1" maxOccurs="1"/>
          <xs:element name="P1081542" type="Decimal_TD18_FD2___4" nillable="false" minOccurs="1" maxOccurs="1"/>
          <xs:element name="P1081646" type="Decimal_TD18_FD2___4" nillable="false" minOccurs="1" maxOccurs="1"/>
          <xs:element name="P1081674" type="Decimal_TD18_FD2___4" nillable="false" minOccurs="1" maxOccurs="1"/>
          <xs:element name="P1123008" type="Decimal_TD18_FD2___7" nillable="false" minOccurs="1" maxOccurs="1"/>
          <xs:element name="P1123009" type="Decimal_TD18_FD2___7" nillable="false" minOccurs="1" maxOccurs="1"/>
          <xs:element name="P1081676" type="Decimal_TD18_FD2___4" nillable="false" minOccurs="1" maxOccurs="1"/>
          <xs:element name="P1081678" type="Decimal_TD18_FD2___4" nillable="false" minOccurs="1" maxOccurs="1"/>
          <xs:element name="P1081680" type="Decimal_TD18_FD2___4" nillable="false" minOccurs="1" maxOccurs="1"/>
          <xs:element name="P1081682" type="Decimal_TD18_FD2___4" nillable="false" minOccurs="1" maxOccurs="1"/>
          <xs:element name="P1081684" type="Decimal_TD18_FD2___4" nillable="false" minOccurs="1" maxOccurs="1"/>
          <xs:element name="P1078222" type="Decimal_TD18_FD2___4" nillable="false" minOccurs="1" maxOccurs="1"/>
          <xs:element name="P1078224" type="Decimal_TD18_FD2___4" nillable="false" minOccurs="1" maxOccurs="1"/>
          <xs:element name="P1078226" type="Decimal_TD18_FD2___4" nillable="false" minOccurs="1" maxOccurs="1"/>
          <xs:element name="P1078229" type="Decimal_TD18_FD2___4" nillable="false" minOccurs="1" maxOccurs="1"/>
          <xs:element name="P1078231" type="Decimal_TD18_FD2___4" nillable="false" minOccurs="1" maxOccurs="1"/>
          <xs:element name="P1078233" type="Decimal_TD18_FD2___4" nillable="false" minOccurs="1" maxOccurs="1"/>
          <xs:element name="P1078236" type="Decimal_TD18_FD2___4" nillable="false" minOccurs="1" maxOccurs="1"/>
          <xs:element name="P1078237" type="Decimal_TD18_FD2___4" nillable="false" minOccurs="1" maxOccurs="1"/>
          <xs:element name="P1081543" type="Decimal_TD18_FD2___4" nillable="false" minOccurs="1" maxOccurs="1"/>
          <xs:element name="P1081685" type="Decimal_TD18_FD2___4" nillable="false" minOccurs="1" maxOccurs="1"/>
          <xs:element name="P1081686" type="Decimal_TD18_FD2___4" nillable="false" minOccurs="1" maxOccurs="1"/>
          <xs:element name="P1123010" type="Decimal_TD18_FD2___7" nillable="false" minOccurs="1" maxOccurs="1"/>
          <xs:element name="P1123011" type="Decimal_TD18_FD2___7" nillable="false" minOccurs="1" maxOccurs="1"/>
          <xs:element name="P1081687" type="Decimal_TD18_FD2___4" nillable="false" minOccurs="1" maxOccurs="1"/>
          <xs:element name="P1081688" type="Decimal_TD18_FD2___4" nillable="false" minOccurs="1" maxOccurs="1"/>
          <xs:element name="P1081689" type="Decimal_TD18_FD2___4" nillable="false" minOccurs="1" maxOccurs="1"/>
          <xs:element name="P1081690" type="Decimal_TD18_FD2___4" nillable="false" minOccurs="1" maxOccurs="1"/>
          <xs:element name="P1081696" type="Decimal_TD18_FD2___4" nillable="false" minOccurs="1" maxOccurs="1"/>
          <xs:element name="P1078238" type="Decimal_TD18_FD2___4" nillable="false" minOccurs="1" maxOccurs="1"/>
          <xs:element name="P1078239" type="Decimal_TD18_FD2___4" nillable="false" minOccurs="1" maxOccurs="1"/>
          <xs:element name="P1078240" type="Decimal_TD18_FD2___4" nillable="false" minOccurs="1" maxOccurs="1"/>
          <xs:element name="P1078241" type="Decimal_TD18_FD2___4" nillable="false" minOccurs="1" maxOccurs="1"/>
          <xs:element name="P1078242" type="Decimal_TD18_FD2___4" nillable="false" minOccurs="1" maxOccurs="1"/>
          <xs:element name="P1078243" type="Decimal_TD18_FD2___4" nillable="false" minOccurs="1" maxOccurs="1"/>
          <xs:element name="P1078946" type="Decimal_TD18_FD2___4" nillable="false" minOccurs="1" maxOccurs="1"/>
          <xs:element name="P1078947" type="Decimal_TD18_FD2___4" nillable="false" minOccurs="1" maxOccurs="1"/>
          <xs:element name="P1081544" type="Decimal_TD18_FD2___4" nillable="false" minOccurs="1" maxOccurs="1"/>
          <xs:element name="P1081697" type="Decimal_TD18_FD2___4" nillable="false" minOccurs="1" maxOccurs="1"/>
          <xs:element name="P1081698" type="Decimal_TD18_FD2___4" nillable="false" minOccurs="1" maxOccurs="1"/>
          <xs:element name="P1123012" type="Decimal_TD18_FD2___7" nillable="false" minOccurs="1" maxOccurs="1"/>
          <xs:element name="P1123013" type="Decimal_TD18_FD2___7" nillable="false" minOccurs="1" maxOccurs="1"/>
          <xs:element name="P1081699" type="Decimal_TD18_FD2___4" nillable="false" minOccurs="1" maxOccurs="1"/>
          <xs:element name="P1081700" type="Decimal_TD18_FD2___4" nillable="false" minOccurs="1" maxOccurs="1"/>
          <xs:element name="P1081701" type="Decimal_TD18_FD2___4" nillable="false" minOccurs="1" maxOccurs="1"/>
          <xs:element name="P1081702" type="Decimal_TD18_FD2___4" nillable="false" minOccurs="1" maxOccurs="1"/>
          <xs:element name="P1081703" type="Decimal_TD18_FD2___4" nillable="false" minOccurs="1" maxOccurs="1"/>
          <xs:element name="P1078948" type="Decimal_TD18_FD2___4" nillable="false" minOccurs="1" maxOccurs="1"/>
          <xs:element name="P1078949" type="Decimal_TD18_FD2___4" nillable="false" minOccurs="1" maxOccurs="1"/>
          <xs:element name="P1079430" type="Decimal_TD18_FD2___4" nillable="false" minOccurs="1" maxOccurs="1"/>
          <xs:element name="P1079851" type="Decimal_TD18_FD2___4" nillable="false" minOccurs="1" maxOccurs="1"/>
          <xs:element name="P1079852" type="Decimal_TD18_FD2___4" nillable="false" minOccurs="1" maxOccurs="1"/>
          <xs:element name="P1079853" type="Decimal_TD18_FD2___4" nillable="false" minOccurs="1" maxOccurs="1"/>
          <xs:element name="P1079854" type="Decimal_TD18_FD2___4" nillable="false" minOccurs="1" maxOccurs="1"/>
          <xs:element name="P1079855" type="Decimal_TD18_FD2___4" nillable="false" minOccurs="1" maxOccurs="1"/>
          <xs:element name="P1081545" type="Decimal_TD18_FD2___4" nillable="false" minOccurs="1" maxOccurs="1"/>
          <xs:element name="P1081704" type="Decimal_TD18_FD2___4" nillable="false" minOccurs="1" maxOccurs="1"/>
          <xs:element name="P1081705" type="Decimal_TD18_FD2___4" nillable="false" minOccurs="1" maxOccurs="1"/>
          <xs:element name="P1123014" type="Decimal_TD18_FD2___7" nillable="false" minOccurs="1" maxOccurs="1"/>
          <xs:element name="P1123015" type="Decimal_TD18_FD2___7" nillable="false" minOccurs="1" maxOccurs="1"/>
          <xs:element name="P1081706" type="Decimal_TD18_FD2___4" nillable="false" minOccurs="1" maxOccurs="1"/>
          <xs:element name="P1081707" type="Decimal_TD18_FD2___4" nillable="false" minOccurs="1" maxOccurs="1"/>
          <xs:element name="P1081708" type="Decimal_TD18_FD2___4" nillable="false" minOccurs="1" maxOccurs="1"/>
          <xs:element name="P1081709" type="Decimal_TD18_FD2___4" nillable="false" minOccurs="1" maxOccurs="1"/>
          <xs:element name="P1081710" type="Decimal_TD18_FD2___4" nillable="false" minOccurs="1" maxOccurs="1"/>
          <xs:element name="P1079856" type="Decimal_TD18_FD2___4" nillable="false" minOccurs="1" maxOccurs="1"/>
          <xs:element name="P1079857" type="Decimal_TD18_FD2___4" nillable="false" minOccurs="1" maxOccurs="1"/>
          <xs:element name="P1079858" type="Decimal_TD18_FD2___4" nillable="false" minOccurs="1" maxOccurs="1"/>
          <xs:element name="P1079859" type="Decimal_TD18_FD2___4" nillable="false" minOccurs="1" maxOccurs="1"/>
          <xs:element name="P1079860" type="Decimal_TD18_FD2___4" nillable="false" minOccurs="1" maxOccurs="1"/>
          <xs:element name="P1079861" type="Decimal_TD18_FD2___4" nillable="false" minOccurs="1" maxOccurs="1"/>
          <xs:element name="P1079862" type="Decimal_TD18_FD2___4" nillable="false" minOccurs="1" maxOccurs="1"/>
          <xs:element name="P1079863" type="Decimal_TD18_FD2___4" nillable="false" minOccurs="1" maxOccurs="1"/>
          <xs:element name="P1081711" type="Decimal_TD18_FD2___4" nillable="false" minOccurs="1" maxOccurs="1"/>
          <xs:element name="P1081712" type="Decimal_TD18_FD2___4" nillable="false" minOccurs="1" maxOccurs="1"/>
          <xs:element name="P1081713" type="Decimal_TD18_FD2___4" nillable="false" minOccurs="1" maxOccurs="1"/>
          <xs:element name="P1123016" type="Decimal_TD18_FD2___7" nillable="false" minOccurs="1" maxOccurs="1"/>
          <xs:element name="P1123017" type="Decimal_TD18_FD2___7" nillable="false" minOccurs="1" maxOccurs="1"/>
          <xs:element name="P1081714" type="Decimal_TD18_FD2___4" nillable="false" minOccurs="1" maxOccurs="1"/>
          <xs:element name="P1081715" type="Decimal_TD18_FD2___4" nillable="false" minOccurs="1" maxOccurs="1"/>
          <xs:element name="P1081716" type="Decimal_TD18_FD2___4" nillable="false" minOccurs="1" maxOccurs="1"/>
          <xs:element name="P1081717" type="Decimal_TD18_FD2___4" nillable="false" minOccurs="1" maxOccurs="1"/>
          <xs:element name="P1081718" type="Decimal_TD18_FD2___4" nillable="false" minOccurs="1" maxOccurs="1"/>
          <xs:element name="P1079864" type="Decimal_TD18_FD2___4" nillable="false" minOccurs="1" maxOccurs="1"/>
          <xs:element name="P1079865" type="Decimal_TD18_FD2___4" nillable="false" minOccurs="1" maxOccurs="1"/>
          <xs:element name="P1079866" type="Decimal_TD18_FD2___4" nillable="false" minOccurs="1" maxOccurs="1"/>
          <xs:element name="P1079867" type="Decimal_TD18_FD2___4" nillable="false" minOccurs="1" maxOccurs="1"/>
          <xs:element name="P1079868" type="Decimal_TD18_FD2___4" nillable="false" minOccurs="1" maxOccurs="1"/>
          <xs:element name="P1079869" type="Decimal_TD18_FD2___4" nillable="false" minOccurs="1" maxOccurs="1"/>
          <xs:element name="P1079870" type="Decimal_TD18_FD2___4" nillable="false" minOccurs="1" maxOccurs="1"/>
          <xs:element name="P1079871" type="Decimal_TD18_FD2___4" nillable="false" minOccurs="1" maxOccurs="1"/>
          <xs:element name="P1081874" type="Decimal_TD18_FD2___4" nillable="false" minOccurs="1" maxOccurs="1"/>
          <xs:element name="P1081877" type="Decimal_TD18_FD2___4" nillable="false" minOccurs="1" maxOccurs="1"/>
          <xs:element name="P1081880" type="Decimal_TD18_FD2___4" nillable="false" minOccurs="1" maxOccurs="1"/>
          <xs:element name="P1123018" type="Decimal_TD18_FD2___7" nillable="false" minOccurs="1" maxOccurs="1"/>
          <xs:element name="P1123019" type="Decimal_TD18_FD2___7" nillable="false" minOccurs="1" maxOccurs="1"/>
          <xs:element name="P1081882" type="Decimal_TD18_FD2___4" nillable="false" minOccurs="1" maxOccurs="1"/>
          <xs:element name="P1081888" type="Decimal_TD18_FD2___4" nillable="false" minOccurs="1" maxOccurs="1"/>
          <xs:element name="P1081891" type="Decimal_TD18_FD2___4" nillable="false" minOccurs="1" maxOccurs="1"/>
          <xs:element name="P1081893" type="Decimal_TD18_FD2___4" nillable="false" minOccurs="1" maxOccurs="1"/>
          <xs:element name="P1081895" type="Decimal_TD18_FD2___4" nillable="false" minOccurs="1" maxOccurs="1"/>
          <xs:element name="P1079872" type="Decimal_TD18_FD2___4" nillable="false" minOccurs="1" maxOccurs="1"/>
          <xs:element name="P1079873" type="Decimal_TD18_FD2___4" nillable="false" minOccurs="1" maxOccurs="1"/>
          <xs:element name="P1079874" type="Decimal_TD18_FD2___4" nillable="false" minOccurs="1" maxOccurs="1"/>
          <xs:element name="P1079875" type="Decimal_TD18_FD2___4" nillable="false" minOccurs="1" maxOccurs="1"/>
          <xs:element name="P1079876" type="Decimal_TD18_FD2___4" nillable="false" minOccurs="1" maxOccurs="1"/>
          <xs:element name="P1079877" type="Decimal_TD18_FD2___4" nillable="false" minOccurs="1" maxOccurs="1"/>
          <xs:element name="P1079878" type="Decimal_TD18_FD2___4" nillable="false" minOccurs="1" maxOccurs="1"/>
          <xs:element name="P1079879" type="Decimal_TD18_FD2___4" nillable="false" minOccurs="1" maxOccurs="1"/>
          <xs:element name="P1081898" type="Decimal_TD18_FD2___4" nillable="false" minOccurs="1" maxOccurs="1"/>
          <xs:element name="P1081900" type="Decimal_TD18_FD2___4" nillable="false" minOccurs="1" maxOccurs="1"/>
          <xs:element name="P1081902" type="Decimal_TD18_FD2___4" nillable="false" minOccurs="1" maxOccurs="1"/>
          <xs:element name="P1123020" type="Decimal_TD18_FD2___7" nillable="false" minOccurs="1" maxOccurs="1"/>
          <xs:element name="P1123021" type="Decimal_TD18_FD2___7" nillable="false" minOccurs="1" maxOccurs="1"/>
          <xs:element name="P1081903" type="Decimal_TD18_FD2___4" nillable="false" minOccurs="1" maxOccurs="1"/>
          <xs:element name="P1081906" type="Decimal_TD18_FD2___4" nillable="false" minOccurs="1" maxOccurs="1"/>
          <xs:element name="P1081908" type="Decimal_TD18_FD2___4" nillable="false" minOccurs="1" maxOccurs="1"/>
          <xs:element name="P1081915" type="Decimal_TD18_FD2___4" nillable="false" minOccurs="1" maxOccurs="1"/>
          <xs:element name="P1081918" type="Decimal_TD18_FD2___4" nillable="false" minOccurs="1" maxOccurs="1"/>
          <xs:element name="P1079880" type="Decimal_TD18_FD2___4" nillable="false" minOccurs="1" maxOccurs="1"/>
          <xs:element name="P1079881" type="Decimal_TD18_FD2___4" nillable="false" minOccurs="1" maxOccurs="1"/>
          <xs:element name="P1079882" type="Decimal_TD18_FD2___4" nillable="false" minOccurs="1" maxOccurs="1"/>
          <xs:element name="P1079883" type="Decimal_TD18_FD2___4" nillable="false" minOccurs="1" maxOccurs="1"/>
          <xs:element name="P1079884" type="Decimal_TD18_FD2___4" nillable="false" minOccurs="1" maxOccurs="1"/>
          <xs:element name="P1079885" type="Decimal_TD18_FD2___4" nillable="false" minOccurs="1" maxOccurs="1"/>
          <xs:element name="P1079886" type="Decimal_TD18_FD2___4" nillable="false" minOccurs="1" maxOccurs="1"/>
          <xs:element name="P1079887" type="Decimal_TD18_FD2___4" nillable="false" minOccurs="1" maxOccurs="1"/>
          <xs:element name="P1081920" type="Decimal_TD18_FD2___4" nillable="false" minOccurs="1" maxOccurs="1"/>
          <xs:element name="P1081922" type="Decimal_TD18_FD2___4" nillable="false" minOccurs="1" maxOccurs="1"/>
          <xs:element name="P1081925" type="Decimal_TD18_FD2___4" nillable="false" minOccurs="1" maxOccurs="1"/>
          <xs:element name="P1123022" type="Decimal_TD18_FD2___7" nillable="false" minOccurs="1" maxOccurs="1"/>
          <xs:element name="P1123023" type="Decimal_TD18_FD2___7" nillable="false" minOccurs="1" maxOccurs="1"/>
          <xs:element name="P1081927" type="Decimal_TD18_FD2___4" nillable="false" minOccurs="1" maxOccurs="1"/>
          <xs:element name="P1081929" type="Decimal_TD18_FD2___4" nillable="false" minOccurs="1" maxOccurs="1"/>
          <xs:element name="P1081930" type="Decimal_TD18_FD2___4" nillable="false" minOccurs="1" maxOccurs="1"/>
          <xs:element name="P1081932" type="Decimal_TD18_FD2___4" nillable="false" minOccurs="1" maxOccurs="1"/>
          <xs:element name="P1081934" type="Decimal_TD18_FD2___4" nillable="false" minOccurs="1" maxOccurs="1"/>
          <xs:element name="P1079888" type="Decimal_TD18_FD2___4" nillable="false" minOccurs="1" maxOccurs="1"/>
          <xs:element name="P1079889" type="Decimal_TD18_FD2___4" nillable="false" minOccurs="1" maxOccurs="1"/>
          <xs:element name="P1079890" type="Decimal_TD18_FD2___4" nillable="false" minOccurs="1" maxOccurs="1"/>
          <xs:element name="P1079891" type="Decimal_TD18_FD2___4" nillable="false" minOccurs="1" maxOccurs="1"/>
          <xs:element name="P1079892" type="Decimal_TD18_FD2___4" nillable="false" minOccurs="1" maxOccurs="1"/>
          <xs:element name="P1079893" type="Decimal_TD18_FD2___4" nillable="false" minOccurs="1" maxOccurs="1"/>
          <xs:element name="P1079894" type="Decimal_TD18_FD2___4" nillable="false" minOccurs="1" maxOccurs="1"/>
          <xs:element name="P1079895" type="Decimal_TD18_FD2___4" nillable="false" minOccurs="1" maxOccurs="1"/>
          <xs:element name="P1081936" type="Decimal_TD18_FD2___4" nillable="false" minOccurs="1" maxOccurs="1"/>
          <xs:element name="P1081938" type="Decimal_TD18_FD2___4" nillable="false" minOccurs="1" maxOccurs="1"/>
          <xs:element name="P1081940" type="Decimal_TD18_FD2___4" nillable="false" minOccurs="1" maxOccurs="1"/>
          <xs:element name="P1123024" type="Decimal_TD18_FD2___7" nillable="false" minOccurs="1" maxOccurs="1"/>
          <xs:element name="P1123025" type="Decimal_TD18_FD2___7" nillable="false" minOccurs="1" maxOccurs="1"/>
          <xs:element name="P1081942" type="Decimal_TD18_FD2___4" nillable="false" minOccurs="1" maxOccurs="1"/>
          <xs:element name="P1081944" type="Decimal_TD18_FD2___4" nillable="false" minOccurs="1" maxOccurs="1"/>
          <xs:element name="P1081946" type="Decimal_TD18_FD2___4" nillable="false" minOccurs="1" maxOccurs="1"/>
          <xs:element name="P1081948" type="Decimal_TD18_FD2___4" nillable="false" minOccurs="1" maxOccurs="1"/>
          <xs:element name="P1081950" type="Decimal_TD18_FD2___4" nillable="false" minOccurs="1" maxOccurs="1"/>
          <xs:element name="P1079896" type="Decimal_TD18_FD2___4" nillable="false" minOccurs="1" maxOccurs="1"/>
          <xs:element name="P1079897" type="Decimal_TD18_FD2___4" nillable="false" minOccurs="1" maxOccurs="1"/>
          <xs:element name="P1079898" type="Decimal_TD18_FD2___4" nillable="false" minOccurs="1" maxOccurs="1"/>
          <xs:element name="P1079899" type="Decimal_TD18_FD2___4" nillable="false" minOccurs="1" maxOccurs="1"/>
          <xs:element name="P1079900" type="Decimal_TD18_FD2___4" nillable="false" minOccurs="1" maxOccurs="1"/>
          <xs:element name="P1079901" type="Decimal_TD18_FD2___4" nillable="false" minOccurs="1" maxOccurs="1"/>
          <xs:element name="P1079902" type="Decimal_TD18_FD2___4" nillable="false" minOccurs="1" maxOccurs="1"/>
          <xs:element name="P1079903" type="Decimal_TD18_FD2___4" nillable="false" minOccurs="1" maxOccurs="1"/>
          <xs:element name="P1081953" type="Decimal_TD18_FD2___4" nillable="false" minOccurs="1" maxOccurs="1"/>
          <xs:element name="P1081958" type="Decimal_TD18_FD2___4" nillable="false" minOccurs="1" maxOccurs="1"/>
          <xs:element name="P1081960" type="Decimal_TD18_FD2___4" nillable="false" minOccurs="1" maxOccurs="1"/>
          <xs:element name="P1123026" type="Decimal_TD18_FD2___7" nillable="false" minOccurs="1" maxOccurs="1"/>
          <xs:element name="P1123027" type="Decimal_TD18_FD2___7" nillable="false" minOccurs="1" maxOccurs="1"/>
          <xs:element name="P1081962" type="Decimal_TD18_FD2___4" nillable="false" minOccurs="1" maxOccurs="1"/>
          <xs:element name="P1081964" type="Decimal_TD18_FD2___4" nillable="false" minOccurs="1" maxOccurs="1"/>
          <xs:element name="P1081966" type="Decimal_TD18_FD2___4" nillable="false" minOccurs="1" maxOccurs="1"/>
          <xs:element name="P1081968" type="Decimal_TD18_FD2___4" nillable="false" minOccurs="1" maxOccurs="1"/>
          <xs:element name="P1081970" type="Decimal_TD18_FD2___4" nillable="false" minOccurs="1" maxOccurs="1"/>
          <xs:element name="P1079904" type="Decimal_TD18_FD2___4" nillable="false" minOccurs="1" maxOccurs="1"/>
          <xs:element name="P1079905" type="Decimal_TD18_FD2___4" nillable="false" minOccurs="1" maxOccurs="1"/>
          <xs:element name="P1079906" type="Decimal_TD18_FD2___4" nillable="false" minOccurs="1" maxOccurs="1"/>
          <xs:element name="P1079907" type="Decimal_TD18_FD2___4" nillable="false" minOccurs="1" maxOccurs="1"/>
          <xs:element name="P1079908" type="Decimal_TD18_FD2___4" nillable="false" minOccurs="1" maxOccurs="1"/>
          <xs:element name="P1079909" type="Decimal_TD18_FD2___4" nillable="false" minOccurs="1" maxOccurs="1"/>
          <xs:element name="P1079910" type="Decimal_TD18_FD2___4" nillable="false" minOccurs="1" maxOccurs="1"/>
          <xs:element name="P1079912" type="Decimal_TD18_FD2___4" nillable="false" minOccurs="1" maxOccurs="1"/>
          <xs:element name="P1081972" type="Decimal_TD18_FD2___4" nillable="false" minOccurs="1" maxOccurs="1"/>
          <xs:element name="P1081973" type="Decimal_TD18_FD2___4" nillable="false" minOccurs="1" maxOccurs="1"/>
          <xs:element name="P1081975" type="Decimal_TD18_FD2___4" nillable="false" minOccurs="1" maxOccurs="1"/>
          <xs:element name="P1123028" type="Decimal_TD18_FD2___7" nillable="false" minOccurs="1" maxOccurs="1"/>
          <xs:element name="P1123029" type="Decimal_TD18_FD2___7" nillable="false" minOccurs="1" maxOccurs="1"/>
          <xs:element name="P1081977" type="Decimal_TD18_FD2___4" nillable="false" minOccurs="1" maxOccurs="1"/>
          <xs:element name="P1081978" type="Decimal_TD18_FD2___4" nillable="false" minOccurs="1" maxOccurs="1"/>
          <xs:element name="P1081980" type="Decimal_TD18_FD2___4" nillable="false" minOccurs="1" maxOccurs="1"/>
          <xs:element name="P1081982" type="Decimal_TD18_FD2___4" nillable="false" minOccurs="1" maxOccurs="1"/>
          <xs:element name="P1081984" type="Decimal_TD18_FD2___4" nillable="false" minOccurs="1" maxOccurs="1"/>
          <xs:element name="P1079911" type="Decimal_TD18_FD2___4" nillable="false" minOccurs="1" maxOccurs="1"/>
          <xs:element name="P1079913" type="Decimal_TD18_FD2___4" nillable="false" minOccurs="1" maxOccurs="1"/>
          <xs:element name="P1079914" type="Decimal_TD18_FD2___4" nillable="false" minOccurs="1" maxOccurs="1"/>
          <xs:element name="P1079915" type="Decimal_TD18_FD2___4" nillable="false" minOccurs="1" maxOccurs="1"/>
          <xs:element name="P1079916" type="Decimal_TD18_FD2___4" nillable="false" minOccurs="1" maxOccurs="1"/>
          <xs:element name="P1079917" type="Decimal_TD18_FD2___4" nillable="false" minOccurs="1" maxOccurs="1"/>
          <xs:element name="P1079918" type="Decimal_TD18_FD2___4" nillable="false" minOccurs="1" maxOccurs="1"/>
          <xs:element name="P1079919" type="Decimal_TD18_FD2___4" nillable="false" minOccurs="1" maxOccurs="1"/>
          <xs:element name="P1081986" type="Decimal_TD18_FD2___4" nillable="false" minOccurs="1" maxOccurs="1"/>
          <xs:element name="P1081988" type="Decimal_TD18_FD2___4" nillable="false" minOccurs="1" maxOccurs="1"/>
          <xs:element name="P1081990" type="Decimal_TD18_FD2___4" nillable="false" minOccurs="1" maxOccurs="1"/>
          <xs:element name="P1123030" type="Decimal_TD18_FD2___7" nillable="false" minOccurs="1" maxOccurs="1"/>
          <xs:element name="P1123031" type="Decimal_TD18_FD2___7" nillable="false" minOccurs="1" maxOccurs="1"/>
          <xs:element name="P1081993" type="Decimal_TD18_FD2___4" nillable="false" minOccurs="1" maxOccurs="1"/>
          <xs:element name="P1081995" type="Decimal_TD18_FD2___4" nillable="false" minOccurs="1" maxOccurs="1"/>
          <xs:element name="P1081997" type="Decimal_TD18_FD2___4" nillable="false" minOccurs="1" maxOccurs="1"/>
          <xs:element name="P1081999" type="Decimal_TD18_FD2___4" nillable="false" minOccurs="1" maxOccurs="1"/>
          <xs:element name="P1082001" type="Decimal_TD18_FD2___4" nillable="false" minOccurs="1" maxOccurs="1"/>
          <xs:element name="P1079928" type="Decimal_TD18_FD2___4" nillable="false" minOccurs="1" maxOccurs="1"/>
          <xs:element name="P1079929" type="Decimal_TD18_FD2___4" nillable="false" minOccurs="1" maxOccurs="1"/>
          <xs:element name="P1079930" type="Decimal_TD18_FD2___4" nillable="false" minOccurs="1" maxOccurs="1"/>
          <xs:element name="P1079931" type="Decimal_TD18_FD2___4" nillable="false" minOccurs="1" maxOccurs="1"/>
          <xs:element name="P1079932" type="Decimal_TD18_FD2___4" nillable="false" minOccurs="1" maxOccurs="1"/>
          <xs:element name="P1079933" type="Decimal_TD18_FD2___4" nillable="false" minOccurs="1" maxOccurs="1"/>
          <xs:element name="P1079934" type="Decimal_TD18_FD2___4" nillable="false" minOccurs="1" maxOccurs="1"/>
          <xs:element name="P1079935" type="Decimal_TD18_FD2___4" nillable="false" minOccurs="1" maxOccurs="1"/>
          <xs:element name="P1082014" type="Decimal_TD18_FD2___4" nillable="false" minOccurs="1" maxOccurs="1"/>
          <xs:element name="P1082016" type="Decimal_TD18_FD2___4" nillable="false" minOccurs="1" maxOccurs="1"/>
          <xs:element name="P1082018" type="Decimal_TD18_FD2___4" nillable="false" minOccurs="1" maxOccurs="1"/>
          <xs:element name="P1123032" type="Decimal_TD18_FD2___7" nillable="false" minOccurs="1" maxOccurs="1"/>
          <xs:element name="P1123033" type="Decimal_TD18_FD2___7" nillable="false" minOccurs="1" maxOccurs="1"/>
          <xs:element name="P1082019" type="Decimal_TD18_FD2___4" nillable="false" minOccurs="1" maxOccurs="1"/>
          <xs:element name="P1082029" type="Decimal_TD18_FD2___4" nillable="false" minOccurs="1" maxOccurs="1"/>
          <xs:element name="P1082032" type="Decimal_TD18_FD2___4" nillable="false" minOccurs="1" maxOccurs="1"/>
          <xs:element name="P1082034" type="Decimal_TD18_FD2___4" nillable="false" minOccurs="1" maxOccurs="1"/>
          <xs:element name="P1082035" type="Decimal_TD18_FD2___4" nillable="false" minOccurs="1" maxOccurs="1"/>
          <xs:element name="P1123110" type="Decimal_TD18_FD2___7" nillable="false" minOccurs="1" maxOccurs="1"/>
          <xs:element name="P1123111" type="Decimal_TD18_FD2___7" nillable="false" minOccurs="1" maxOccurs="1"/>
          <xs:element name="P1123112" type="Decimal_TD18_FD2___7" nillable="false" minOccurs="1" maxOccurs="1"/>
          <xs:element name="P1123113" type="Decimal_TD18_FD2___7" nillable="false" minOccurs="1" maxOccurs="1"/>
          <xs:element name="P1123118" type="Decimal_TD18_FD2___7" nillable="false" minOccurs="1" maxOccurs="1"/>
          <xs:element name="P1123127" type="Decimal_TD18_FD2___7" nillable="false" minOccurs="1" maxOccurs="1"/>
          <xs:element name="P1123126" type="Decimal_TD18_FD2___7" nillable="false" minOccurs="1" maxOccurs="1"/>
          <xs:element name="P1123125" type="Decimal_TD18_FD2___7" nillable="false" minOccurs="1" maxOccurs="1"/>
          <xs:element name="P1123124" type="Decimal_TD18_FD2___7" nillable="false" minOccurs="1" maxOccurs="1"/>
          <xs:element name="P1123128" type="Decimal_TD18_FD2___7" nillable="false" minOccurs="1" maxOccurs="1"/>
          <xs:element name="P1123129" type="Decimal_TD18_FD2___7" nillable="false" minOccurs="1" maxOccurs="1"/>
          <xs:element name="P1123034" type="Decimal_TD18_FD2___7" nillable="false" minOccurs="1" maxOccurs="1"/>
          <xs:element name="P1123035" type="Decimal_TD18_FD2___7" nillable="false" minOccurs="1" maxOccurs="1"/>
          <xs:element name="P1123130" type="Decimal_TD18_FD2___7" nillable="false" minOccurs="1" maxOccurs="1"/>
          <xs:element name="P1123134" type="Decimal_TD18_FD2___7" nillable="false" minOccurs="1" maxOccurs="1"/>
          <xs:element name="P1123137" type="Decimal_TD18_FD2___7" nillable="false" minOccurs="1" maxOccurs="1"/>
          <xs:element name="P1123138" type="Decimal_TD18_FD2___7" nillable="false" minOccurs="1" maxOccurs="1"/>
          <xs:element name="P1123141" type="Decimal_TD18_FD2___7" nillable="false" minOccurs="1" maxOccurs="1"/>
          <xs:element name="P1079936" type="Decimal_TD18_FD2___4" nillable="false" minOccurs="1" maxOccurs="1"/>
          <xs:element name="P1079937" type="Decimal_TD18_FD2___4" nillable="false" minOccurs="1" maxOccurs="1"/>
          <xs:element name="P1079938" type="Decimal_TD18_FD2___4" nillable="false" minOccurs="1" maxOccurs="1"/>
          <xs:element name="P1079939" type="Decimal_TD18_FD2___4" nillable="false" minOccurs="1" maxOccurs="1"/>
          <xs:element name="P1079940" type="Decimal_TD18_FD2___4" nillable="false" minOccurs="1" maxOccurs="1"/>
          <xs:element name="P1079941" type="Decimal_TD18_FD2___4" nillable="false" minOccurs="1" maxOccurs="1"/>
          <xs:element name="P1079942" type="Decimal_TD18_FD2___4" nillable="false" minOccurs="1" maxOccurs="1"/>
          <xs:element name="P1079943" type="Decimal_TD18_FD2___4" nillable="false" minOccurs="1" maxOccurs="1"/>
          <xs:element name="P1082038" type="Decimal_TD18_FD2___4" nillable="false" minOccurs="1" maxOccurs="1"/>
          <xs:element name="P1082045" type="Decimal_TD18_FD2___4" nillable="false" minOccurs="1" maxOccurs="1"/>
          <xs:element name="P1082047" type="Decimal_TD18_FD2___4" nillable="false" minOccurs="1" maxOccurs="1"/>
          <xs:element name="P1123036" type="Decimal_TD18_FD2___7" nillable="false" minOccurs="1" maxOccurs="1"/>
          <xs:element name="P1123037" type="Decimal_TD18_FD2___7" nillable="false" minOccurs="1" maxOccurs="1"/>
          <xs:element name="P1082048" type="Decimal_TD18_FD2___4" nillable="false" minOccurs="1" maxOccurs="1"/>
          <xs:element name="P1082075" type="Decimal_TD18_FD2___4" nillable="false" minOccurs="1" maxOccurs="1"/>
          <xs:element name="P1082077" type="Decimal_TD18_FD2___4" nillable="false" minOccurs="1" maxOccurs="1"/>
          <xs:element name="P1082092" type="Decimal_TD18_FD2___4" nillable="false" minOccurs="1" maxOccurs="1"/>
          <xs:element name="P1082094" type="Decimal_TD18_FD2___4" nillable="false" minOccurs="1" maxOccurs="1"/>
          <xs:element name="P1123114" type="Decimal_TD18_FD2___7" nillable="false" minOccurs="1" maxOccurs="1"/>
          <xs:element name="P1123115" type="Decimal_TD18_FD2___7" nillable="false" minOccurs="1" maxOccurs="1"/>
          <xs:element name="P1123116" type="Decimal_TD18_FD2___7" nillable="false" minOccurs="1" maxOccurs="1"/>
          <xs:element name="P1123117" type="Decimal_TD18_FD2___7" nillable="false" minOccurs="1" maxOccurs="1"/>
          <xs:element name="P1123119" type="Decimal_TD18_FD2___7" nillable="false" minOccurs="1" maxOccurs="1"/>
          <xs:element name="P1123120" type="Decimal_TD18_FD2___7" nillable="false" minOccurs="1" maxOccurs="1"/>
          <xs:element name="P1123121" type="Decimal_TD18_FD2___7" nillable="false" minOccurs="1" maxOccurs="1"/>
          <xs:element name="P1123122" type="Decimal_TD18_FD2___7" nillable="false" minOccurs="1" maxOccurs="1"/>
          <xs:element name="P1123123" type="Decimal_TD18_FD2___7" nillable="false" minOccurs="1" maxOccurs="1"/>
          <xs:element name="P1123133" type="Decimal_TD18_FD2___7" nillable="false" minOccurs="1" maxOccurs="1"/>
          <xs:element name="P1123132" type="Decimal_TD18_FD2___7" nillable="false" minOccurs="1" maxOccurs="1"/>
          <xs:element name="P1123038" type="Decimal_TD18_FD2___7" nillable="false" minOccurs="1" maxOccurs="1"/>
          <xs:element name="P1123039" type="Decimal_TD18_FD2___7" nillable="false" minOccurs="1" maxOccurs="1"/>
          <xs:element name="P1123131" type="Decimal_TD18_FD2___7" nillable="false" minOccurs="1" maxOccurs="1"/>
          <xs:element name="P1123135" type="Decimal_TD18_FD2___7" nillable="false" minOccurs="1" maxOccurs="1"/>
          <xs:element name="P1123136" type="Decimal_TD18_FD2___7" nillable="false" minOccurs="1" maxOccurs="1"/>
          <xs:element name="P1123139" type="Decimal_TD18_FD2___7" nillable="false" minOccurs="1" maxOccurs="1"/>
          <xs:element name="P1123140" type="Decimal_TD18_FD2___7" nillable="false" minOccurs="1" maxOccurs="1"/>
          <xs:element name="P1079944" type="Decimal_TD18_FD2___4" nillable="false" minOccurs="1" maxOccurs="1"/>
          <xs:element name="P1079945" type="Decimal_TD18_FD2___4" nillable="false" minOccurs="1" maxOccurs="1"/>
          <xs:element name="P1079946" type="Decimal_TD18_FD2___4" nillable="false" minOccurs="1" maxOccurs="1"/>
          <xs:element name="P1079947" type="Decimal_TD18_FD2___4" nillable="false" minOccurs="1" maxOccurs="1"/>
          <xs:element name="P1079948" type="Decimal_TD18_FD2___4" nillable="false" minOccurs="1" maxOccurs="1"/>
          <xs:element name="P1079949" type="Decimal_TD18_FD2___4" nillable="false" minOccurs="1" maxOccurs="1"/>
          <xs:element name="P1079950" type="Decimal_TD18_FD2___4" nillable="false" minOccurs="1" maxOccurs="1"/>
          <xs:element name="P1079951" type="Decimal_TD18_FD2___4" nillable="false" minOccurs="1" maxOccurs="1"/>
          <xs:element name="P1082096" type="Decimal_TD18_FD2___4" nillable="false" minOccurs="1" maxOccurs="1"/>
          <xs:element name="P1082098" type="Decimal_TD18_FD2___4" nillable="false" minOccurs="1" maxOccurs="1"/>
          <xs:element name="P1082100" type="Decimal_TD18_FD2___4" nillable="false" minOccurs="1" maxOccurs="1"/>
          <xs:element name="P1123041" type="Decimal_TD18_FD2___7" nillable="false" minOccurs="1" maxOccurs="1"/>
          <xs:element name="P1123040" type="Decimal_TD18_FD2___7" nillable="false" minOccurs="1" maxOccurs="1"/>
          <xs:element name="P1082102" type="Decimal_TD18_FD2___4" nillable="false" minOccurs="1" maxOccurs="1"/>
          <xs:element name="P1082104" type="Decimal_TD18_FD2___4" nillable="false" minOccurs="1" maxOccurs="1"/>
          <xs:element name="P1082105" type="Decimal_TD18_FD2___4" nillable="false" minOccurs="1" maxOccurs="1"/>
          <xs:element name="P1082106" type="Decimal_TD18_FD2___4" nillable="false" minOccurs="1" maxOccurs="1"/>
          <xs:element name="P1082108" type="Decimal_TD18_FD2___4" nillable="false" minOccurs="1" maxOccurs="1"/>
          <xs:element name="P1079952" type="Decimal_TD18_FD2___4" nillable="false" minOccurs="1" maxOccurs="1"/>
          <xs:element name="P1079953" type="Decimal_TD18_FD2___4" nillable="false" minOccurs="1" maxOccurs="1"/>
          <xs:element name="P1079954" type="Decimal_TD18_FD2___4" nillable="false" minOccurs="1" maxOccurs="1"/>
          <xs:element name="P1079955" type="Decimal_TD18_FD2___4" nillable="false" minOccurs="1" maxOccurs="1"/>
          <xs:element name="P1079956" type="Decimal_TD18_FD2___4" nillable="false" minOccurs="1" maxOccurs="1"/>
          <xs:element name="P1079957" type="Decimal_TD18_FD2___4" nillable="false" minOccurs="1" maxOccurs="1"/>
          <xs:element name="P1079958" type="Decimal_TD18_FD2___4" nillable="false" minOccurs="1" maxOccurs="1"/>
          <xs:element name="P1079959" type="Decimal_TD18_FD2___4" nillable="false" minOccurs="1" maxOccurs="1"/>
          <xs:element name="P1082110" type="Decimal_TD18_FD2___4" nillable="false" minOccurs="1" maxOccurs="1"/>
          <xs:element name="P1082112" type="Decimal_TD18_FD2___4" nillable="false" minOccurs="1" maxOccurs="1"/>
          <xs:element name="P1082115" type="Decimal_TD18_FD2___4" nillable="false" minOccurs="1" maxOccurs="1"/>
          <xs:element name="P1123042" type="Decimal_TD18_FD2___7" nillable="false" minOccurs="1" maxOccurs="1"/>
          <xs:element name="P1123043" type="Decimal_TD18_FD2___7" nillable="false" minOccurs="1" maxOccurs="1"/>
          <xs:element name="P1082118" type="Decimal_TD18_FD2___4" nillable="false" minOccurs="1" maxOccurs="1"/>
          <xs:element name="P1082121" type="Decimal_TD18_FD2___4" nillable="false" minOccurs="1" maxOccurs="1"/>
          <xs:element name="P1082125" type="Decimal_TD18_FD2___4" nillable="false" minOccurs="1" maxOccurs="1"/>
          <xs:element name="P1082133" type="Decimal_TD18_FD2___4" nillable="false" minOccurs="1" maxOccurs="1"/>
          <xs:element name="P1082135" type="Decimal_TD18_FD2___4" nillable="false" minOccurs="1" maxOccurs="1"/>
          <xs:element name="P1079960" type="Decimal_TD18_FD2___4" nillable="false" minOccurs="1" maxOccurs="1"/>
          <xs:element name="P1079961" type="Decimal_TD18_FD2___4" nillable="false" minOccurs="1" maxOccurs="1"/>
          <xs:element name="P1079962" type="Decimal_TD18_FD2___4" nillable="false" minOccurs="1" maxOccurs="1"/>
          <xs:element name="P1079963" type="Decimal_TD18_FD2___4" nillable="false" minOccurs="1" maxOccurs="1"/>
          <xs:element name="P1079964" type="Decimal_TD18_FD2___4" nillable="false" minOccurs="1" maxOccurs="1"/>
          <xs:element name="P1079965" type="Decimal_TD18_FD2___4" nillable="false" minOccurs="1" maxOccurs="1"/>
          <xs:element name="P1079966" type="Decimal_TD18_FD2___4" nillable="false" minOccurs="1" maxOccurs="1"/>
          <xs:element name="P1079967" type="Decimal_TD18_FD2___4" nillable="false" minOccurs="1" maxOccurs="1"/>
          <xs:element name="P1082136" type="Decimal_TD18_FD2___4" nillable="false" minOccurs="1" maxOccurs="1"/>
          <xs:element name="P1082139" type="Decimal_TD18_FD2___4" nillable="false" minOccurs="1" maxOccurs="1"/>
          <xs:element name="P1082147" type="Decimal_TD18_FD2___4" nillable="false" minOccurs="1" maxOccurs="1"/>
          <xs:element name="P1123044" type="Decimal_TD18_FD2___7" nillable="false" minOccurs="1" maxOccurs="1"/>
          <xs:element name="P1123045" type="Decimal_TD18_FD2___7" nillable="false" minOccurs="1" maxOccurs="1"/>
          <xs:element name="P1082148" type="Decimal_TD18_FD2___4" nillable="false" minOccurs="1" maxOccurs="1"/>
          <xs:element name="P1082149" type="Decimal_TD18_FD2___4" nillable="false" minOccurs="1" maxOccurs="1"/>
          <xs:element name="P1082150" type="Decimal_TD18_FD2___4" nillable="false" minOccurs="1" maxOccurs="1"/>
          <xs:element name="P1082151" type="Decimal_TD18_FD2___4" nillable="false" minOccurs="1" maxOccurs="1"/>
          <xs:element name="P1082152" type="Decimal_TD18_FD2___4" nillable="false" minOccurs="1" maxOccurs="1"/>
          <xs:element name="P1079968" type="Decimal_TD18_FD2___4" nillable="false" minOccurs="1" maxOccurs="1"/>
          <xs:element name="P1079969" type="Decimal_TD18_FD2___4" nillable="false" minOccurs="1" maxOccurs="1"/>
          <xs:element name="P1079970" type="Decimal_TD18_FD2___4" nillable="false" minOccurs="1" maxOccurs="1"/>
          <xs:element name="P1079971" type="Decimal_TD18_FD2___4" nillable="false" minOccurs="1" maxOccurs="1"/>
          <xs:element name="P1079972" type="Decimal_TD18_FD2___4" nillable="false" minOccurs="1" maxOccurs="1"/>
          <xs:element name="P1079973" type="Decimal_TD18_FD2___4" nillable="false" minOccurs="1" maxOccurs="1"/>
          <xs:element name="P1079974" type="Decimal_TD18_FD2___4" nillable="false" minOccurs="1" maxOccurs="1"/>
          <xs:element name="P1079975" type="Decimal_TD18_FD2___4" nillable="false" minOccurs="1" maxOccurs="1"/>
          <xs:element name="P1082153" type="Decimal_TD18_FD2___4" nillable="false" minOccurs="1" maxOccurs="1"/>
          <xs:element name="P1082155" type="Decimal_TD18_FD2___4" nillable="false" minOccurs="1" maxOccurs="1"/>
          <xs:element name="P1082156" type="Decimal_TD18_FD2___4" nillable="false" minOccurs="1" maxOccurs="1"/>
          <xs:element name="P1123046" type="Decimal_TD18_FD2___7" nillable="false" minOccurs="1" maxOccurs="1"/>
          <xs:element name="P1123047" type="Decimal_TD18_FD2___7" nillable="false" minOccurs="1" maxOccurs="1"/>
          <xs:element name="P1082157" type="Decimal_TD18_FD2___4" nillable="false" minOccurs="1" maxOccurs="1"/>
          <xs:element name="P1082158" type="Decimal_TD18_FD2___4" nillable="false" minOccurs="1" maxOccurs="1"/>
          <xs:element name="P1082159" type="Decimal_TD18_FD2___4" nillable="false" minOccurs="1" maxOccurs="1"/>
          <xs:element name="P1082160" type="Decimal_TD18_FD2___4" nillable="false" minOccurs="1" maxOccurs="1"/>
          <xs:element name="P1082161" type="Decimal_TD18_FD2___4" nillable="false" minOccurs="1" maxOccurs="1"/>
          <xs:element name="P1079976" type="Decimal_TD18_FD2___4" nillable="false" minOccurs="1" maxOccurs="1"/>
          <xs:element name="P1079977" type="Decimal_TD18_FD2___4" nillable="false" minOccurs="1" maxOccurs="1"/>
          <xs:element name="P1079978" type="Decimal_TD18_FD2___4" nillable="false" minOccurs="1" maxOccurs="1"/>
          <xs:element name="P1079979" type="Decimal_TD18_FD2___4" nillable="false" minOccurs="1" maxOccurs="1"/>
          <xs:element name="P1079980" type="Decimal_TD18_FD2___4" nillable="false" minOccurs="1" maxOccurs="1"/>
          <xs:element name="P1079981" type="Decimal_TD18_FD2___4" nillable="false" minOccurs="1" maxOccurs="1"/>
          <xs:element name="P1079982" type="Decimal_TD18_FD2___4" nillable="false" minOccurs="1" maxOccurs="1"/>
          <xs:element name="P1079983" type="Decimal_TD18_FD2___4" nillable="false" minOccurs="1" maxOccurs="1"/>
          <xs:element name="P1082162" type="Decimal_TD18_FD2___4" nillable="false" minOccurs="1" maxOccurs="1"/>
          <xs:element name="P1082163" type="Decimal_TD18_FD2___4" nillable="false" minOccurs="1" maxOccurs="1"/>
          <xs:element name="P1082164" type="Decimal_TD18_FD2___4" nillable="false" minOccurs="1" maxOccurs="1"/>
          <xs:element name="P1123048" type="Decimal_TD18_FD2___7" nillable="false" minOccurs="1" maxOccurs="1"/>
          <xs:element name="P1123049" type="Decimal_TD18_FD2___7" nillable="false" minOccurs="1" maxOccurs="1"/>
          <xs:element name="P1082165" type="Decimal_TD18_FD2___4" nillable="false" minOccurs="1" maxOccurs="1"/>
          <xs:element name="P1082166" type="Decimal_TD18_FD2___4" nillable="false" minOccurs="1" maxOccurs="1"/>
          <xs:element name="P1082167" type="Decimal_TD18_FD2___4" nillable="false" minOccurs="1" maxOccurs="1"/>
          <xs:element name="P1082168" type="Decimal_TD18_FD2___4" nillable="false" minOccurs="1" maxOccurs="1"/>
          <xs:element name="P1082169" type="Decimal_TD18_FD2___4" nillable="false" minOccurs="1" maxOccurs="1"/>
          <xs:element name="P1079984" type="Decimal_TD18_FD2___4" nillable="false" minOccurs="1" maxOccurs="1"/>
          <xs:element name="P1079985" type="Decimal_TD18_FD2___4" nillable="false" minOccurs="1" maxOccurs="1"/>
          <xs:element name="P1079986" type="Decimal_TD18_FD2___4" nillable="false" minOccurs="1" maxOccurs="1"/>
          <xs:element name="P1079987" type="Decimal_TD18_FD2___4" nillable="false" minOccurs="1" maxOccurs="1"/>
          <xs:element name="P1079988" type="Decimal_TD18_FD2___4" nillable="false" minOccurs="1" maxOccurs="1"/>
          <xs:element name="P1079989" type="Decimal_TD18_FD2___4" nillable="false" minOccurs="1" maxOccurs="1"/>
          <xs:element name="P1079990" type="Decimal_TD18_FD2___4" nillable="false" minOccurs="1" maxOccurs="1"/>
          <xs:element name="P1079991" type="Decimal_TD18_FD2___4" nillable="false" minOccurs="1" maxOccurs="1"/>
          <xs:element name="P1082170" type="Decimal_TD18_FD2___4" nillable="false" minOccurs="1" maxOccurs="1"/>
          <xs:element name="P1082171" type="Decimal_TD18_FD2___4" nillable="false" minOccurs="1" maxOccurs="1"/>
          <xs:element name="P1082172" type="Decimal_TD18_FD2___4" nillable="false" minOccurs="1" maxOccurs="1"/>
          <xs:element name="P1123050" type="Decimal_TD18_FD2___7" nillable="false" minOccurs="1" maxOccurs="1"/>
          <xs:element name="P1123051" type="Decimal_TD18_FD2___7" nillable="false" minOccurs="1" maxOccurs="1"/>
          <xs:element name="P1082173" type="Decimal_TD18_FD2___4" nillable="false" minOccurs="1" maxOccurs="1"/>
          <xs:element name="P1082174" type="Decimal_TD18_FD2___4" nillable="false" minOccurs="1" maxOccurs="1"/>
          <xs:element name="P1082175" type="Decimal_TD18_FD2___4" nillable="false" minOccurs="1" maxOccurs="1"/>
          <xs:element name="P1082176" type="Decimal_TD18_FD2___4" nillable="false" minOccurs="1" maxOccurs="1"/>
          <xs:element name="P1082177" type="Decimal_TD18_FD2___4" nillable="false" minOccurs="1" maxOccurs="1"/>
          <xs:element name="P1079992" type="Decimal_TD18_FD2___4" nillable="false" minOccurs="1" maxOccurs="1"/>
          <xs:element name="P1079993" type="Decimal_TD18_FD2___4" nillable="false" minOccurs="1" maxOccurs="1"/>
          <xs:element name="P1079994" type="Decimal_TD18_FD2___4" nillable="false" minOccurs="1" maxOccurs="1"/>
          <xs:element name="P1079995" type="Decimal_TD18_FD2___4" nillable="false" minOccurs="1" maxOccurs="1"/>
          <xs:element name="P1079996" type="Decimal_TD18_FD2___4" nillable="false" minOccurs="1" maxOccurs="1"/>
          <xs:element name="P1079997" type="Decimal_TD18_FD2___4" nillable="false" minOccurs="1" maxOccurs="1"/>
          <xs:element name="P1079998" type="Decimal_TD18_FD2___4" nillable="false" minOccurs="1" maxOccurs="1"/>
          <xs:element name="P1079999" type="Decimal_TD18_FD2___4" nillable="false" minOccurs="1" maxOccurs="1"/>
          <xs:element name="P1082178" type="Decimal_TD18_FD2___4" nillable="false" minOccurs="1" maxOccurs="1"/>
          <xs:element name="P1082179" type="Decimal_TD18_FD2___4" nillable="false" minOccurs="1" maxOccurs="1"/>
          <xs:element name="P1082180" type="Decimal_TD18_FD2___4" nillable="false" minOccurs="1" maxOccurs="1"/>
          <xs:element name="P1123052" type="Decimal_TD18_FD2___7" nillable="false" minOccurs="1" maxOccurs="1"/>
          <xs:element name="P1123053" type="Decimal_TD18_FD2___7" nillable="false" minOccurs="1" maxOccurs="1"/>
          <xs:element name="P1082181" type="Decimal_TD18_FD2___4" nillable="false" minOccurs="1" maxOccurs="1"/>
          <xs:element name="P1082182" type="Decimal_TD18_FD2___4" nillable="false" minOccurs="1" maxOccurs="1"/>
          <xs:element name="P1082183" type="Decimal_TD18_FD2___4" nillable="false" minOccurs="1" maxOccurs="1"/>
          <xs:element name="P1082184" type="Decimal_TD18_FD2___4" nillable="false" minOccurs="1" maxOccurs="1"/>
          <xs:element name="P1082185" type="Decimal_TD18_FD2___4" nillable="false" minOccurs="1" maxOccurs="1"/>
          <xs:element name="P1080000" type="Decimal_TD18_FD2___4" nillable="false" minOccurs="1" maxOccurs="1"/>
          <xs:element name="P1080001" type="Decimal_TD18_FD2___4" nillable="false" minOccurs="1" maxOccurs="1"/>
          <xs:element name="P1080002" type="Decimal_TD18_FD2___4" nillable="false" minOccurs="1" maxOccurs="1"/>
          <xs:element name="P1080003" type="Decimal_TD18_FD2___4" nillable="false" minOccurs="1" maxOccurs="1"/>
          <xs:element name="P1080004" type="Decimal_TD18_FD2___4" nillable="false" minOccurs="1" maxOccurs="1"/>
          <xs:element name="P1080005" type="Decimal_TD18_FD2___4" nillable="false" minOccurs="1" maxOccurs="1"/>
          <xs:element name="P1080006" type="Decimal_TD18_FD2___4" nillable="false" minOccurs="1" maxOccurs="1"/>
          <xs:element name="P1080007" type="Decimal_TD18_FD2___4" nillable="false" minOccurs="1" maxOccurs="1"/>
          <xs:element name="P1082186" type="Decimal_TD18_FD2___4" nillable="false" minOccurs="1" maxOccurs="1"/>
          <xs:element name="P1082187" type="Decimal_TD18_FD2___4" nillable="false" minOccurs="1" maxOccurs="1"/>
          <xs:element name="P1082188" type="Decimal_TD18_FD2___4" nillable="false" minOccurs="1" maxOccurs="1"/>
          <xs:element name="P1123054" type="Decimal_TD18_FD2___7" nillable="false" minOccurs="1" maxOccurs="1"/>
          <xs:element name="P1123055" type="Decimal_TD18_FD2___7" nillable="false" minOccurs="1" maxOccurs="1"/>
          <xs:element name="P1082189" type="Decimal_TD18_FD2___4" nillable="false" minOccurs="1" maxOccurs="1"/>
          <xs:element name="P1082190" type="Decimal_TD18_FD2___4" nillable="false" minOccurs="1" maxOccurs="1"/>
          <xs:element name="P1082191" type="Decimal_TD18_FD2___4" nillable="false" minOccurs="1" maxOccurs="1"/>
          <xs:element name="P1082192" type="Decimal_TD18_FD2___4" nillable="false" minOccurs="1" maxOccurs="1"/>
          <xs:element name="P1082193" type="Decimal_TD18_FD2___4" nillable="false" minOccurs="1" maxOccurs="1"/>
          <xs:element name="P1080008" type="Decimal_TD18_FD2___4" nillable="false" minOccurs="1" maxOccurs="1"/>
          <xs:element name="P1080009" type="Decimal_TD18_FD2___4" nillable="false" minOccurs="0" maxOccurs="1"/>
          <xs:element name="P1080010" type="Decimal_TD18_FD2___4" nillable="false" minOccurs="1" maxOccurs="1"/>
          <xs:element name="P1080011" type="Decimal_TD18_FD2___4" nillable="false" minOccurs="1" maxOccurs="1"/>
          <xs:element name="P1080012" type="Decimal_TD18_FD2___4" nillable="false" minOccurs="1" maxOccurs="1"/>
          <xs:element name="P1080013" type="Decimal_TD18_FD2___4" nillable="false" minOccurs="1" maxOccurs="1"/>
          <xs:element name="P1080014" type="Decimal_TD18_FD2___4" nillable="false" minOccurs="1" maxOccurs="1"/>
          <xs:element name="P1080015" type="Decimal_TD18_FD2___4" nillable="false" minOccurs="1" maxOccurs="1"/>
          <xs:element name="P1082194" type="Decimal_TD18_FD2___4" nillable="false" minOccurs="1" maxOccurs="1"/>
          <xs:element name="P1082195" type="Decimal_TD18_FD2___4" nillable="false" minOccurs="1" maxOccurs="1"/>
          <xs:element name="P1082196" type="Decimal_TD18_FD2___4" nillable="false" minOccurs="1" maxOccurs="1"/>
          <xs:element name="P1123057" type="Decimal_TD18_FD2___7" nillable="false" minOccurs="1" maxOccurs="1"/>
          <xs:element name="P1123056" type="Decimal_TD18_FD2___7" nillable="false" minOccurs="1" maxOccurs="1"/>
          <xs:element name="P1082197" type="Decimal_TD18_FD2___4" nillable="false" minOccurs="1" maxOccurs="1"/>
          <xs:element name="P1082198" type="Decimal_TD18_FD2___4" nillable="false" minOccurs="1" maxOccurs="1"/>
          <xs:element name="P1082199" type="Decimal_TD18_FD2___4" nillable="false" minOccurs="1" maxOccurs="1"/>
          <xs:element name="P1082200" type="Decimal_TD18_FD2___4" nillable="false" minOccurs="1" maxOccurs="1"/>
          <xs:element name="P1082201" type="Decimal_TD18_FD2___4" nillable="false" minOccurs="1" maxOccurs="1"/>
          <xs:element name="P1080016" type="Decimal_TD18_FD2___4" nillable="false" minOccurs="1" maxOccurs="1"/>
          <xs:element name="P1080017" type="Decimal_TD18_FD2___4" nillable="false" minOccurs="1" maxOccurs="1"/>
          <xs:element name="P1080018" type="Decimal_TD18_FD2___4" nillable="false" minOccurs="1" maxOccurs="1"/>
          <xs:element name="P1080019" type="Decimal_TD18_FD2___4" nillable="false" minOccurs="1" maxOccurs="1"/>
          <xs:element name="P1080020" type="Decimal_TD18_FD2___4" nillable="false" minOccurs="1" maxOccurs="1"/>
          <xs:element name="P1080021" type="Decimal_TD18_FD2___4" nillable="false" minOccurs="1" maxOccurs="1"/>
          <xs:element name="P1080022" type="Decimal_TD18_FD2___4" nillable="false" minOccurs="1" maxOccurs="1"/>
          <xs:element name="P1080023" type="Decimal_TD18_FD2___4" nillable="false" minOccurs="1" maxOccurs="1"/>
          <xs:element name="P1082202" type="Decimal_TD18_FD2___4" nillable="false" minOccurs="1" maxOccurs="1"/>
          <xs:element name="P1082203" type="Decimal_TD18_FD2___4" nillable="false" minOccurs="1" maxOccurs="1"/>
          <xs:element name="P1082204" type="Decimal_TD18_FD2___4" nillable="false" minOccurs="1" maxOccurs="1"/>
          <xs:element name="P1123058" type="Decimal_TD18_FD2___7" nillable="false" minOccurs="1" maxOccurs="1"/>
          <xs:element name="P1123059" type="Decimal_TD18_FD2___7" nillable="false" minOccurs="1" maxOccurs="1"/>
          <xs:element name="P1082205" type="Decimal_TD18_FD2___4" nillable="false" minOccurs="1" maxOccurs="1"/>
          <xs:element name="P1082206" type="Decimal_TD18_FD2___4" nillable="false" minOccurs="1" maxOccurs="1"/>
          <xs:element name="P1082207" type="Decimal_TD18_FD2___4" nillable="false" minOccurs="1" maxOccurs="1"/>
          <xs:element name="P1082208" type="Decimal_TD18_FD2___4" nillable="false" minOccurs="1" maxOccurs="1"/>
          <xs:element name="P1082209" type="Decimal_TD18_FD2___4" nillable="false" minOccurs="1" maxOccurs="1"/>
          <xs:element name="P1080024" type="Decimal_TD18_FD2___4" nillable="false" minOccurs="1" maxOccurs="1"/>
          <xs:element name="P1080025" type="Decimal_TD18_FD2___4" nillable="false" minOccurs="1" maxOccurs="1"/>
          <xs:element name="P1080026" type="Decimal_TD18_FD2___4" nillable="false" minOccurs="1" maxOccurs="1"/>
          <xs:element name="P1080027" type="Decimal_TD18_FD2___4" nillable="false" minOccurs="1" maxOccurs="1"/>
          <xs:element name="P1080028" type="Decimal_TD18_FD2___4" nillable="false" minOccurs="1" maxOccurs="1"/>
          <xs:element name="P1080029" type="Decimal_TD18_FD2___4" nillable="false" minOccurs="1" maxOccurs="1"/>
          <xs:element name="P1080030" type="Decimal_TD18_FD2___4" nillable="false" minOccurs="1" maxOccurs="1"/>
          <xs:element name="P1080031" type="Decimal_TD18_FD2___4" nillable="false" minOccurs="1" maxOccurs="1"/>
          <xs:element name="P1082210" type="Decimal_TD18_FD2___4" nillable="false" minOccurs="1" maxOccurs="1"/>
          <xs:element name="P1082211" type="Decimal_TD18_FD2___4" nillable="false" minOccurs="1" maxOccurs="1"/>
          <xs:element name="P1082212" type="Decimal_TD18_FD2___4" nillable="false" minOccurs="1" maxOccurs="1"/>
          <xs:element name="P1123060" type="Decimal_TD18_FD2___7" nillable="false" minOccurs="1" maxOccurs="1"/>
          <xs:element name="P1123061" type="Decimal_TD18_FD2___7" nillable="false" minOccurs="1" maxOccurs="1"/>
          <xs:element name="P1082213" type="Decimal_TD18_FD2___4" nillable="false" minOccurs="1" maxOccurs="1"/>
          <xs:element name="P1082214" type="Decimal_TD18_FD2___4" nillable="false" minOccurs="1" maxOccurs="1"/>
          <xs:element name="P1082215" type="Decimal_TD18_FD2___4" nillable="false" minOccurs="1" maxOccurs="1"/>
          <xs:element name="P1082216" type="Decimal_TD18_FD2___4" nillable="false" minOccurs="1" maxOccurs="1"/>
          <xs:element name="P1082217" type="Decimal_TD18_FD2___4" nillable="false" minOccurs="1" maxOccurs="1"/>
          <xs:element name="P1080032" type="Decimal_TD18_FD2___4" nillable="false" minOccurs="1" maxOccurs="1"/>
          <xs:element name="P1080033" type="Decimal_TD18_FD2___4" nillable="false" minOccurs="1" maxOccurs="1"/>
          <xs:element name="P1080034" type="Decimal_TD18_FD2___4" nillable="false" minOccurs="1" maxOccurs="1"/>
          <xs:element name="P1080035" type="Decimal_TD18_FD2___4" nillable="false" minOccurs="1" maxOccurs="1"/>
          <xs:element name="P1080036" type="Decimal_TD18_FD2___4" nillable="false" minOccurs="1" maxOccurs="1"/>
          <xs:element name="P1080037" type="Decimal_TD18_FD2___4" nillable="false" minOccurs="1" maxOccurs="1"/>
          <xs:element name="P1080038" type="Decimal_TD18_FD2___4" nillable="false" minOccurs="1" maxOccurs="1"/>
          <xs:element name="P1080039" type="Decimal_TD18_FD2___4" nillable="false" minOccurs="1" maxOccurs="1"/>
          <xs:element name="P1082220" type="Decimal_TD18_FD2___4" nillable="false" minOccurs="1" maxOccurs="1"/>
          <xs:element name="P1082222" type="Decimal_TD18_FD2___4" nillable="false" minOccurs="1" maxOccurs="1"/>
          <xs:element name="P1082224" type="Decimal_TD18_FD2___4" nillable="false" minOccurs="1" maxOccurs="1"/>
          <xs:element name="P1123062" type="Decimal_TD18_FD2___7" nillable="false" minOccurs="1" maxOccurs="1"/>
          <xs:element name="P1123063" type="Decimal_TD18_FD2___7" nillable="false" minOccurs="1" maxOccurs="1"/>
          <xs:element name="P1082225" type="Decimal_TD18_FD2___4" nillable="false" minOccurs="1" maxOccurs="1"/>
          <xs:element name="P1082227" type="Decimal_TD18_FD2___4" nillable="false" minOccurs="1" maxOccurs="1"/>
          <xs:element name="P1082229" type="Decimal_TD18_FD2___4" nillable="false" minOccurs="1" maxOccurs="1"/>
          <xs:element name="P1082232" type="Decimal_TD18_FD2___4" nillable="false" minOccurs="1" maxOccurs="1"/>
          <xs:element name="P1082234" type="Decimal_TD18_FD2___4" nillable="false" minOccurs="1" maxOccurs="1"/>
          <xs:element name="P1080040" type="Decimal_TD18_FD2___4" nillable="false" minOccurs="1" maxOccurs="1"/>
          <xs:element name="P1080041" type="Decimal_TD18_FD2___4" nillable="false" minOccurs="1" maxOccurs="1"/>
          <xs:element name="P1080042" type="Decimal_TD18_FD2___4" nillable="false" minOccurs="1" maxOccurs="1"/>
          <xs:element name="P1080043" type="Decimal_TD18_FD2___4" nillable="false" minOccurs="1" maxOccurs="1"/>
          <xs:element name="P1080044" type="Decimal_TD18_FD2___4" nillable="false" minOccurs="1" maxOccurs="1"/>
          <xs:element name="P1080045" type="Decimal_TD18_FD2___4" nillable="false" minOccurs="1" maxOccurs="1"/>
          <xs:element name="P1080046" type="Decimal_TD18_FD2___4" nillable="false" minOccurs="1" maxOccurs="1"/>
          <xs:element name="P1080047" type="Decimal_TD18_FD2___4" nillable="false" minOccurs="1" maxOccurs="1"/>
          <xs:element name="P1082236" type="Decimal_TD18_FD2___4" nillable="false" minOccurs="1" maxOccurs="1"/>
          <xs:element name="P1082248" type="Decimal_TD18_FD2___4" nillable="false" minOccurs="1" maxOccurs="1"/>
          <xs:element name="P1082250" type="Decimal_TD18_FD2___4" nillable="false" minOccurs="1" maxOccurs="1"/>
          <xs:element name="P1123064" type="Decimal_TD18_FD2___7" nillable="false" minOccurs="1" maxOccurs="1"/>
          <xs:element name="P1123065" type="Decimal_TD18_FD2___7" nillable="false" minOccurs="1" maxOccurs="1"/>
          <xs:element name="P1082252" type="Decimal_TD18_FD2___4" nillable="false" minOccurs="1" maxOccurs="1"/>
          <xs:element name="P1082254" type="Decimal_TD18_FD2___4" nillable="false" minOccurs="1" maxOccurs="1"/>
          <xs:element name="P1082256" type="Decimal_TD18_FD2___4" nillable="false" minOccurs="1" maxOccurs="1"/>
          <xs:element name="P1082257" type="Decimal_TD18_FD2___4" nillable="false" minOccurs="1" maxOccurs="1"/>
          <xs:element name="P1082259" type="Decimal_TD18_FD2___4" nillable="false" minOccurs="1" maxOccurs="1"/>
          <xs:element name="P1080048" type="Decimal_TD18_FD2___4" nillable="false" minOccurs="1" maxOccurs="1"/>
          <xs:element name="P1080049" type="Decimal_TD18_FD2___4" nillable="false" minOccurs="1" maxOccurs="1"/>
          <xs:element name="P1080050" type="Decimal_TD18_FD2___4" nillable="false" minOccurs="1" maxOccurs="1"/>
          <xs:element name="P1080051" type="Decimal_TD18_FD2___4" nillable="false" minOccurs="1" maxOccurs="1"/>
          <xs:element name="P1080052" type="Decimal_TD18_FD2___4" nillable="false" minOccurs="1" maxOccurs="1"/>
          <xs:element name="P1080053" type="Decimal_TD18_FD2___4" nillable="false" minOccurs="1" maxOccurs="1"/>
          <xs:element name="P1080054" type="Decimal_TD18_FD2___4" nillable="false" minOccurs="1" maxOccurs="1"/>
          <xs:element name="P1080055" type="Decimal_TD18_FD2___4" nillable="false" minOccurs="1" maxOccurs="1"/>
          <xs:element name="P1082260" type="Decimal_TD18_FD2___4" nillable="false" minOccurs="1" maxOccurs="1"/>
          <xs:element name="P1082237" type="Decimal_TD18_FD2___4" nillable="false" minOccurs="1" maxOccurs="1"/>
          <xs:element name="P1082261" type="Decimal_TD18_FD2___4" nillable="false" minOccurs="1" maxOccurs="1"/>
          <xs:element name="P1123066" type="Decimal_TD18_FD2___7" nillable="false" minOccurs="1" maxOccurs="1"/>
          <xs:element name="P1123067" type="Decimal_TD18_FD2___7" nillable="false" minOccurs="1" maxOccurs="1"/>
          <xs:element name="P1082262" type="Decimal_TD18_FD2___4" nillable="false" minOccurs="1" maxOccurs="1"/>
          <xs:element name="P1082264" type="Decimal_TD18_FD2___4" nillable="false" minOccurs="1" maxOccurs="1"/>
          <xs:element name="P1082265" type="Decimal_TD18_FD2___4" nillable="false" minOccurs="1" maxOccurs="1"/>
          <xs:element name="P1082266" type="Decimal_TD18_FD2___4" nillable="false" minOccurs="1" maxOccurs="1"/>
          <xs:element name="P1082267" type="Decimal_TD18_FD2___4" nillable="false" minOccurs="1" maxOccurs="1"/>
          <xs:element name="P1080056" type="Decimal_TD18_FD2___4" nillable="false" minOccurs="1" maxOccurs="1"/>
          <xs:element name="P1080057" type="Decimal_TD18_FD2___4" nillable="false" minOccurs="1" maxOccurs="1"/>
          <xs:element name="P1080058" type="Decimal_TD18_FD2___4" nillable="false" minOccurs="1" maxOccurs="1"/>
          <xs:element name="P1080059" type="Decimal_TD18_FD2___4" nillable="false" minOccurs="1" maxOccurs="1"/>
          <xs:element name="P1080060" type="Decimal_TD18_FD2___4" nillable="false" minOccurs="1" maxOccurs="1"/>
          <xs:element name="P1080061" type="Decimal_TD18_FD2___4" nillable="false" minOccurs="1" maxOccurs="1"/>
          <xs:element name="P1080062" type="Decimal_TD18_FD2___4" nillable="false" minOccurs="1" maxOccurs="1"/>
          <xs:element name="P1080063" type="Decimal_TD18_FD2___4" nillable="false" minOccurs="1" maxOccurs="1"/>
          <xs:element name="P1082269" type="Decimal_TD18_FD2___4" nillable="false" minOccurs="1" maxOccurs="1"/>
          <xs:element name="P1082270" type="Decimal_TD18_FD2___4" nillable="false" minOccurs="1" maxOccurs="1"/>
          <xs:element name="P1082239" type="Decimal_TD18_FD2___4" nillable="false" minOccurs="1" maxOccurs="1"/>
          <xs:element name="P1123068" type="Decimal_TD18_FD2___7" nillable="false" minOccurs="1" maxOccurs="1"/>
          <xs:element name="P1123069" type="Decimal_TD18_FD2___7" nillable="false" minOccurs="1" maxOccurs="1"/>
          <xs:element name="P1082272" type="Decimal_TD18_FD2___4" nillable="false" minOccurs="1" maxOccurs="1"/>
          <xs:element name="P1082273" type="Decimal_TD18_FD2___4" nillable="false" minOccurs="1" maxOccurs="1"/>
          <xs:element name="P1082275" type="Decimal_TD18_FD2___4" nillable="false" minOccurs="1" maxOccurs="1"/>
          <xs:element name="P1082276" type="Decimal_TD18_FD2___4" nillable="false" minOccurs="1" maxOccurs="1"/>
          <xs:element name="P1082277" type="Decimal_TD18_FD2___4" nillable="false" minOccurs="1" maxOccurs="1"/>
          <xs:element name="P1080064" type="Decimal_TD18_FD2___4" nillable="false" minOccurs="1" maxOccurs="1"/>
          <xs:element name="P1080065" type="Decimal_TD18_FD2___4" nillable="false" minOccurs="1" maxOccurs="1"/>
          <xs:element name="P1080066" type="Decimal_TD18_FD2___4" nillable="false" minOccurs="1" maxOccurs="1"/>
          <xs:element name="P1080067" type="Decimal_TD18_FD2___4" nillable="false" minOccurs="1" maxOccurs="1"/>
          <xs:element name="P1080068" type="Decimal_TD18_FD2___4" nillable="false" minOccurs="1" maxOccurs="1"/>
          <xs:element name="P1080069" type="Decimal_TD18_FD2___4" nillable="false" minOccurs="1" maxOccurs="1"/>
          <xs:element name="P1080070" type="Decimal_TD18_FD2___4" nillable="false" minOccurs="1" maxOccurs="1"/>
          <xs:element name="P1080071" type="Decimal_TD18_FD2___4" nillable="false" minOccurs="1" maxOccurs="1"/>
          <xs:element name="P1082278" type="Decimal_TD18_FD2___4" nillable="false" minOccurs="1" maxOccurs="1"/>
          <xs:element name="P1082279" type="Decimal_TD18_FD2___4" nillable="false" minOccurs="1" maxOccurs="1"/>
          <xs:element name="P1082280" type="Decimal_TD18_FD2___4" nillable="false" minOccurs="1" maxOccurs="1"/>
          <xs:element name="P1123070" type="Decimal_TD18_FD2___7" nillable="false" minOccurs="1" maxOccurs="1"/>
          <xs:element name="P1123071" type="Decimal_TD18_FD2___7" nillable="false" minOccurs="1" maxOccurs="1"/>
          <xs:element name="P1082245" type="Decimal_TD18_FD2___4" nillable="false" minOccurs="1" maxOccurs="1"/>
          <xs:element name="P1082282" type="Decimal_TD18_FD2___4" nillable="false" minOccurs="1" maxOccurs="1"/>
          <xs:element name="P1082284" type="Decimal_TD18_FD2___4" nillable="false" minOccurs="1" maxOccurs="1"/>
          <xs:element name="P1082285" type="Decimal_TD18_FD2___4" nillable="false" minOccurs="1" maxOccurs="1"/>
          <xs:element name="P1082286" type="Decimal_TD18_FD2___4" nillable="false" minOccurs="1" maxOccurs="1"/>
          <xs:element name="P1080072" type="Decimal_TD18_FD2___4" nillable="false" minOccurs="1" maxOccurs="1"/>
          <xs:element name="P1080073" type="Decimal_TD18_FD2___4" nillable="false" minOccurs="1" maxOccurs="1"/>
          <xs:element name="P1080074" type="Decimal_TD18_FD2___4" nillable="false" minOccurs="1" maxOccurs="1"/>
          <xs:element name="P1080075" type="Decimal_TD18_FD2___4" nillable="false" minOccurs="1" maxOccurs="1"/>
          <xs:element name="P1080076" type="Decimal_TD18_FD2___4" nillable="false" minOccurs="1" maxOccurs="1"/>
          <xs:element name="P1080077" type="Decimal_TD18_FD2___4" nillable="false" minOccurs="1" maxOccurs="1"/>
          <xs:element name="P1080078" type="Decimal_TD18_FD2___4" nillable="false" minOccurs="1" maxOccurs="1"/>
          <xs:element name="P1080079" type="Decimal_TD18_FD2___4" nillable="false" minOccurs="1" maxOccurs="1"/>
          <xs:element name="P1082288" type="Decimal_TD18_FD2___4" nillable="false" minOccurs="1" maxOccurs="1"/>
          <xs:element name="P1082289" type="Decimal_TD18_FD2___4" nillable="false" minOccurs="1" maxOccurs="1"/>
          <xs:element name="P1082290" type="Decimal_TD18_FD2___4" nillable="false" minOccurs="1" maxOccurs="1"/>
          <xs:element name="P1123072" type="Decimal_TD18_FD2___7" nillable="false" minOccurs="1" maxOccurs="1"/>
          <xs:element name="P1123073" type="Decimal_TD18_FD2___7" nillable="false" minOccurs="1" maxOccurs="1"/>
          <xs:element name="P1082292" type="Decimal_TD18_FD2___4" nillable="false" minOccurs="1" maxOccurs="1"/>
          <xs:element name="P1082247" type="Decimal_TD18_FD2___4" nillable="false" minOccurs="1" maxOccurs="1"/>
          <xs:element name="P1082295" type="Decimal_TD18_FD2___4" nillable="false" minOccurs="1" maxOccurs="1"/>
          <xs:element name="P1082298" type="Decimal_TD18_FD2___4" nillable="false" minOccurs="1" maxOccurs="1"/>
          <xs:element name="P1082300" type="Decimal_TD18_FD2___4" nillable="false" minOccurs="1" maxOccurs="1"/>
          <xs:element name="P1080080" type="Decimal_TD18_FD2___4" nillable="false" minOccurs="1" maxOccurs="1"/>
          <xs:element name="P1080081" type="Decimal_TD18_FD2___4" nillable="false" minOccurs="1" maxOccurs="1"/>
          <xs:element name="P1080082" type="Decimal_TD18_FD2___4" nillable="false" minOccurs="1" maxOccurs="1"/>
          <xs:element name="P1080083" type="Decimal_TD18_FD2___4" nillable="false" minOccurs="1" maxOccurs="1"/>
          <xs:element name="P1080084" type="Decimal_TD18_FD2___4" nillable="false" minOccurs="1" maxOccurs="1"/>
          <xs:element name="P1080085" type="Decimal_TD18_FD2___4" nillable="false" minOccurs="1" maxOccurs="1"/>
          <xs:element name="P1080086" type="Decimal_TD18_FD2___4" nillable="false" minOccurs="1" maxOccurs="1"/>
          <xs:element name="P1080087" type="Decimal_TD18_FD2___4" nillable="false" minOccurs="1" maxOccurs="1"/>
          <xs:element name="P1082301" type="Decimal_TD18_FD2___4" nillable="false" minOccurs="1" maxOccurs="1"/>
          <xs:element name="P1082322" type="Decimal_TD18_FD2___4" nillable="false" minOccurs="1" maxOccurs="1"/>
          <xs:element name="P1082323" type="Decimal_TD18_FD2___4" nillable="false" minOccurs="1" maxOccurs="1"/>
          <xs:element name="P1123074" type="Decimal_TD18_FD2___7" nillable="false" minOccurs="1" maxOccurs="1"/>
          <xs:element name="P1123075" type="Decimal_TD18_FD2___7" nillable="false" minOccurs="1" maxOccurs="1"/>
          <xs:element name="P1082325" type="Decimal_TD18_FD2___4" nillable="false" minOccurs="1" maxOccurs="1"/>
          <xs:element name="P1082328" type="Decimal_TD18_FD2___4" nillable="false" minOccurs="1" maxOccurs="1"/>
          <xs:element name="P1082331" type="Decimal_TD18_FD2___4" nillable="false" minOccurs="1" maxOccurs="1"/>
          <xs:element name="P1082333" type="Decimal_TD18_FD2___4" nillable="false" minOccurs="1" maxOccurs="1"/>
          <xs:element name="P1082336" type="Decimal_TD18_FD2___4" nillable="false" minOccurs="1" maxOccurs="1"/>
          <xs:element name="P1080088" type="Decimal_TD18_FD2___4" nillable="false" minOccurs="1" maxOccurs="1"/>
          <xs:element name="P1080089" type="Decimal_TD18_FD2___4" nillable="false" minOccurs="1" maxOccurs="1"/>
          <xs:element name="P1080090" type="Decimal_TD18_FD2___4" nillable="false" minOccurs="1" maxOccurs="1"/>
          <xs:element name="P1080091" type="Decimal_TD18_FD2___4" nillable="false" minOccurs="1" maxOccurs="1"/>
          <xs:element name="P1080092" type="Decimal_TD18_FD2___4" nillable="false" minOccurs="1" maxOccurs="1"/>
          <xs:element name="P1080093" type="Decimal_TD18_FD2___4" nillable="false" minOccurs="1" maxOccurs="1"/>
          <xs:element name="P1080094" type="Decimal_TD18_FD2___4" nillable="false" minOccurs="1" maxOccurs="1"/>
          <xs:element name="P1080095" type="Decimal_TD18_FD2___4" nillable="false" minOccurs="1" maxOccurs="1"/>
          <xs:element name="P1082338" type="Decimal_TD18_FD2___4" nillable="false" minOccurs="1" maxOccurs="1"/>
          <xs:element name="P1082304" type="Decimal_TD18_FD2___4" nillable="false" minOccurs="1" maxOccurs="1"/>
          <xs:element name="P1082341" type="Decimal_TD18_FD2___4" nillable="false" minOccurs="1" maxOccurs="1"/>
          <xs:element name="P1123076" type="Decimal_TD18_FD2___7" nillable="false" minOccurs="1" maxOccurs="1"/>
          <xs:element name="P1123077" type="Decimal_TD18_FD2___7" nillable="false" minOccurs="1" maxOccurs="1"/>
          <xs:element name="P1082343" type="Decimal_TD18_FD2___4" nillable="false" minOccurs="1" maxOccurs="1"/>
          <xs:element name="P1082344" type="Decimal_TD18_FD2___4" nillable="false" minOccurs="1" maxOccurs="1"/>
          <xs:element name="P1082346" type="Decimal_TD18_FD2___4" nillable="false" minOccurs="1" maxOccurs="1"/>
          <xs:element name="P1082349" type="Decimal_TD18_FD2___4" nillable="false" minOccurs="1" maxOccurs="1"/>
          <xs:element name="P1082351" type="Decimal_TD18_FD2___4" nillable="false" minOccurs="1" maxOccurs="1"/>
          <xs:element name="P1080096" type="Decimal_TD18_FD2___4" nillable="false" minOccurs="1" maxOccurs="1"/>
          <xs:element name="P1080097" type="Decimal_TD18_FD2___4" nillable="false" minOccurs="1" maxOccurs="1"/>
          <xs:element name="P1080098" type="Decimal_TD18_FD2___4" nillable="false" minOccurs="1" maxOccurs="1"/>
          <xs:element name="P1080099" type="Decimal_TD18_FD2___4" nillable="false" minOccurs="1" maxOccurs="1"/>
          <xs:element name="P1080100" type="Decimal_TD18_FD2___4" nillable="false" minOccurs="1" maxOccurs="1"/>
          <xs:element name="P1080101" type="Decimal_TD18_FD2___4" nillable="false" minOccurs="1" maxOccurs="1"/>
          <xs:element name="P1080102" type="Decimal_TD18_FD2___4" nillable="false" minOccurs="1" maxOccurs="1"/>
          <xs:element name="P1080103" type="Decimal_TD18_FD2___4" nillable="false" minOccurs="1" maxOccurs="1"/>
          <xs:element name="P1082354" type="Decimal_TD18_FD2___4" nillable="false" minOccurs="1" maxOccurs="1"/>
          <xs:element name="P1082356" type="Decimal_TD18_FD2___4" nillable="false" minOccurs="1" maxOccurs="1"/>
          <xs:element name="P1082306" type="Decimal_TD18_FD2___4" nillable="false" minOccurs="1" maxOccurs="1"/>
          <xs:element name="P1123078" type="Decimal_TD18_FD2___7" nillable="false" minOccurs="1" maxOccurs="1"/>
          <xs:element name="P1123079" type="Decimal_TD18_FD2___7" nillable="false" minOccurs="1" maxOccurs="1"/>
          <xs:element name="P1082358" type="Decimal_TD18_FD2___4" nillable="false" minOccurs="1" maxOccurs="1"/>
          <xs:element name="P1082360" type="Decimal_TD18_FD2___4" nillable="false" minOccurs="1" maxOccurs="1"/>
          <xs:element name="P1082361" type="Decimal_TD18_FD2___4" nillable="false" minOccurs="1" maxOccurs="1"/>
          <xs:element name="P1082362" type="Decimal_TD18_FD2___4" nillable="false" minOccurs="1" maxOccurs="1"/>
          <xs:element name="P1082364" type="Decimal_TD18_FD2___4" nillable="false" minOccurs="1" maxOccurs="1"/>
          <xs:element name="P1080104" type="Decimal_TD18_FD2___4" nillable="false" minOccurs="1" maxOccurs="1"/>
          <xs:element name="P1080105" type="Decimal_TD18_FD2___4" nillable="false" minOccurs="1" maxOccurs="1"/>
          <xs:element name="P1080106" type="Decimal_TD18_FD2___4" nillable="false" minOccurs="1" maxOccurs="1"/>
          <xs:element name="P1080107" type="Decimal_TD18_FD2___4" nillable="false" minOccurs="1" maxOccurs="1"/>
          <xs:element name="P1080108" type="Decimal_TD18_FD2___4" nillable="false" minOccurs="1" maxOccurs="1"/>
          <xs:element name="P1080109" type="Decimal_TD18_FD2___4" nillable="false" minOccurs="1" maxOccurs="1"/>
          <xs:element name="P1080110" type="Decimal_TD18_FD2___4" nillable="false" minOccurs="1" maxOccurs="1"/>
          <xs:element name="P1080111" type="Decimal_TD18_FD2___4" nillable="false" minOccurs="1" maxOccurs="1"/>
          <xs:element name="P1082365" type="Decimal_TD18_FD2___4" nillable="false" minOccurs="1" maxOccurs="1"/>
          <xs:element name="P1082366" type="Decimal_TD18_FD2___4" nillable="false" minOccurs="1" maxOccurs="1"/>
          <xs:element name="P1082367" type="Decimal_TD18_FD2___4" nillable="false" minOccurs="1" maxOccurs="1"/>
          <xs:element name="P1123080" type="Decimal_TD18_FD2___7" nillable="false" minOccurs="1" maxOccurs="1"/>
          <xs:element name="P1123081" type="Decimal_TD18_FD2___7" nillable="false" minOccurs="1" maxOccurs="1"/>
          <xs:element name="P1082309" type="Decimal_TD18_FD2___4" nillable="false" minOccurs="1" maxOccurs="1"/>
          <xs:element name="P1082368" type="Decimal_TD18_FD2___4" nillable="false" minOccurs="1" maxOccurs="1"/>
          <xs:element name="P1082369" type="Decimal_TD18_FD2___4" nillable="false" minOccurs="1" maxOccurs="1"/>
          <xs:element name="P1082370" type="Decimal_TD18_FD2___4" nillable="false" minOccurs="1" maxOccurs="1"/>
          <xs:element name="P1082372" type="Decimal_TD18_FD2___4" nillable="false" minOccurs="1" maxOccurs="1"/>
          <xs:element name="P1080112" type="Decimal_TD18_FD2___4" nillable="false" minOccurs="1" maxOccurs="1"/>
          <xs:element name="P1080113" type="Decimal_TD18_FD2___4" nillable="false" minOccurs="1" maxOccurs="1"/>
          <xs:element name="P1080114" type="Decimal_TD18_FD2___4" nillable="false" minOccurs="1" maxOccurs="1"/>
          <xs:element name="P1080115" type="Decimal_TD18_FD2___4" nillable="false" minOccurs="1" maxOccurs="1"/>
          <xs:element name="P1080116" type="Decimal_TD18_FD2___4" nillable="false" minOccurs="1" maxOccurs="1"/>
          <xs:element name="P1080117" type="Decimal_TD18_FD2___4" nillable="false" minOccurs="1" maxOccurs="1"/>
          <xs:element name="P1080118" type="Decimal_TD18_FD2___4" nillable="false" minOccurs="1" maxOccurs="1"/>
          <xs:element name="P1080119" type="Decimal_TD18_FD2___4" nillable="false" minOccurs="1" maxOccurs="1"/>
          <xs:element name="P1082374" type="Decimal_TD18_FD2___4" nillable="false" minOccurs="1" maxOccurs="1"/>
          <xs:element name="P1082376" type="Decimal_TD18_FD2___4" nillable="false" minOccurs="1" maxOccurs="1"/>
          <xs:element name="P1082378" type="Decimal_TD18_FD2___4" nillable="false" minOccurs="1" maxOccurs="1"/>
          <xs:element name="P1123082" type="Decimal_TD18_FD2___7" nillable="false" minOccurs="1" maxOccurs="1"/>
          <xs:element name="P1123083" type="Decimal_TD18_FD2___7" nillable="false" minOccurs="1" maxOccurs="1"/>
          <xs:element name="P1082381" type="Decimal_TD18_FD2___4" nillable="false" minOccurs="1" maxOccurs="1"/>
          <xs:element name="P1082312" type="Decimal_TD18_FD2___4" nillable="false" minOccurs="1" maxOccurs="1"/>
          <xs:element name="P1082383" type="Decimal_TD18_FD2___4" nillable="false" minOccurs="1" maxOccurs="1"/>
          <xs:element name="P1082385" type="Decimal_TD18_FD2___4" nillable="false" minOccurs="1" maxOccurs="1"/>
          <xs:element name="P1082388" type="Decimal_TD18_FD2___4" nillable="false" minOccurs="1" maxOccurs="1"/>
          <xs:element name="P1080120" type="Decimal_TD18_FD2___4" nillable="false" minOccurs="1" maxOccurs="1"/>
          <xs:element name="P1080121" type="Decimal_TD18_FD2___4" nillable="false" minOccurs="1" maxOccurs="1"/>
          <xs:element name="P1080122" type="Decimal_TD18_FD2___4" nillable="false" minOccurs="1" maxOccurs="1"/>
          <xs:element name="P1080123" type="Decimal_TD18_FD2___4" nillable="false" minOccurs="1" maxOccurs="1"/>
          <xs:element name="P1080124" type="Decimal_TD18_FD2___4" nillable="false" minOccurs="1" maxOccurs="1"/>
          <xs:element name="P1080125" type="Decimal_TD18_FD2___4" nillable="false" minOccurs="1" maxOccurs="1"/>
          <xs:element name="P1080126" type="Decimal_TD18_FD2___4" nillable="false" minOccurs="1" maxOccurs="1"/>
          <xs:element name="P1080127" type="Decimal_TD18_FD2___4" nillable="false" minOccurs="1" maxOccurs="1"/>
          <xs:element name="P1082390" type="Decimal_TD18_FD2___4" nillable="false" minOccurs="1" maxOccurs="1"/>
          <xs:element name="P1082392" type="Decimal_TD18_FD2___4" nillable="false" minOccurs="1" maxOccurs="1"/>
          <xs:element name="P1082394" type="Decimal_TD18_FD2___4" nillable="false" minOccurs="1" maxOccurs="1"/>
          <xs:element name="P1123084" type="Decimal_TD18_FD2___7" nillable="false" minOccurs="1" maxOccurs="1"/>
          <xs:element name="P1123085" type="Decimal_TD18_FD2___7" nillable="false" minOccurs="1" maxOccurs="1"/>
          <xs:element name="P1082396" type="Decimal_TD18_FD2___4" nillable="false" minOccurs="1" maxOccurs="1"/>
          <xs:element name="P1082398" type="Decimal_TD18_FD2___4" nillable="false" minOccurs="1" maxOccurs="1"/>
          <xs:element name="P1082314" type="Decimal_TD18_FD2___4" nillable="false" minOccurs="1" maxOccurs="1"/>
          <xs:element name="P1082401" type="Decimal_TD18_FD2___4" nillable="false" minOccurs="1" maxOccurs="1"/>
          <xs:element name="P1082403" type="Decimal_TD18_FD2___4" nillable="false" minOccurs="1" maxOccurs="1"/>
          <xs:element name="P1080136" type="Decimal_TD18_FD2___4" nillable="false" minOccurs="1" maxOccurs="1"/>
          <xs:element name="P1080137" type="Decimal_TD18_FD2___4" nillable="false" minOccurs="1" maxOccurs="1"/>
          <xs:element name="P1080138" type="Decimal_TD18_FD2___4" nillable="false" minOccurs="1" maxOccurs="1"/>
          <xs:element name="P1080139" type="Decimal_TD18_FD2___4" nillable="false" minOccurs="1" maxOccurs="1"/>
          <xs:element name="P1080140" type="Decimal_TD18_FD2___4" nillable="false" minOccurs="1" maxOccurs="1"/>
          <xs:element name="P1080141" type="Decimal_TD18_FD2___4" nillable="false" minOccurs="1" maxOccurs="1"/>
          <xs:element name="P1080142" type="Decimal_TD18_FD2___4" nillable="false" minOccurs="1" maxOccurs="1"/>
          <xs:element name="P1080143" type="Decimal_TD18_FD2___4" nillable="false" minOccurs="1" maxOccurs="1"/>
          <xs:element name="P1082418" type="Decimal_TD18_FD2___4" nillable="false" minOccurs="1" maxOccurs="1"/>
          <xs:element name="P1082419" type="Decimal_TD18_FD2___4" nillable="false" minOccurs="1" maxOccurs="1"/>
          <xs:element name="P1082420" type="Decimal_TD18_FD2___4" nillable="false" minOccurs="1" maxOccurs="1"/>
          <xs:element name="P1123086" type="Decimal_TD18_FD2___7" nillable="false" minOccurs="1" maxOccurs="1"/>
          <xs:element name="P1123087" type="Decimal_TD18_FD2___7" nillable="false" minOccurs="1" maxOccurs="1"/>
          <xs:element name="P1082422" type="Decimal_TD18_FD2___4" nillable="false" minOccurs="1" maxOccurs="1"/>
          <xs:element name="P1082423" type="Decimal_TD18_FD2___4" nillable="false" minOccurs="1" maxOccurs="1"/>
          <xs:element name="P1082425" type="Decimal_TD18_FD2___4" nillable="false" minOccurs="1" maxOccurs="1"/>
          <xs:element name="P1082428" type="Decimal_TD18_FD2___4" nillable="false" minOccurs="1" maxOccurs="1"/>
          <xs:element name="P1082320" type="Decimal_TD18_FD2___4" nillable="false" minOccurs="1" maxOccurs="1"/>
          <xs:element name="P1123142" type="Decimal_TD18_FD2___7" nillable="false" minOccurs="1" maxOccurs="1"/>
          <xs:element name="P1123143" type="Decimal_TD18_FD2___7" nillable="false" minOccurs="1" maxOccurs="1"/>
          <xs:element name="P1123144" type="Decimal_TD18_FD2___7" nillable="false" minOccurs="1" maxOccurs="1"/>
          <xs:element name="P1123145" type="Decimal_TD18_FD2___7" nillable="false" minOccurs="1" maxOccurs="1"/>
          <xs:element name="P1123146" type="Decimal_TD18_FD2___7" nillable="false" minOccurs="1" maxOccurs="1"/>
          <xs:element name="P1123152" type="Decimal_TD18_FD2___7" nillable="false" minOccurs="1" maxOccurs="1"/>
          <xs:element name="P1123153" type="Decimal_TD18_FD2___7" nillable="false" minOccurs="1" maxOccurs="1"/>
          <xs:element name="P1123154" type="Decimal_TD18_FD2___7" nillable="false" minOccurs="1" maxOccurs="1"/>
          <xs:element name="P1123155" type="Decimal_TD18_FD2___7" nillable="false" minOccurs="1" maxOccurs="1"/>
          <xs:element name="P1123156" type="Decimal_TD18_FD2___7" nillable="false" minOccurs="1" maxOccurs="1"/>
          <xs:element name="P1123157" type="Decimal_TD18_FD2___7" nillable="false" minOccurs="1" maxOccurs="1"/>
          <xs:element name="P1123088" type="Decimal_TD18_FD2___7" nillable="false" minOccurs="1" maxOccurs="1"/>
          <xs:element name="P1123089" type="Decimal_TD18_FD2___7" nillable="false" minOccurs="1" maxOccurs="1"/>
          <xs:element name="P1123164" type="Decimal_TD18_FD2___7" nillable="false" minOccurs="1" maxOccurs="1"/>
          <xs:element name="P1123165" type="Decimal_TD18_FD2___7" nillable="false" minOccurs="1" maxOccurs="1"/>
          <xs:element name="P1123166" type="Decimal_TD18_FD2___7" nillable="false" minOccurs="1" maxOccurs="1"/>
          <xs:element name="P1123167" type="Decimal_TD18_FD2___7" nillable="false" minOccurs="1" maxOccurs="1"/>
          <xs:element name="P1123168" type="Decimal_TD18_FD2___7" nillable="false" minOccurs="1" maxOccurs="1"/>
          <xs:element name="P1080144" type="Decimal_TD18_FD2___4" nillable="false" minOccurs="1" maxOccurs="1"/>
          <xs:element name="P1080145" type="Decimal_TD18_FD2___4" nillable="false" minOccurs="1" maxOccurs="1"/>
          <xs:element name="P1080146" type="Decimal_TD18_FD2___4" nillable="false" minOccurs="1" maxOccurs="1"/>
          <xs:element name="P1080147" type="Decimal_TD18_FD2___4" nillable="false" minOccurs="1" maxOccurs="1"/>
          <xs:element name="P1080148" type="Decimal_TD18_FD2___4" nillable="false" minOccurs="1" maxOccurs="1"/>
          <xs:element name="P1080149" type="Decimal_TD18_FD2___4" nillable="false" minOccurs="1" maxOccurs="1"/>
          <xs:element name="P1080150" type="Decimal_TD18_FD2___4" nillable="false" minOccurs="1" maxOccurs="1"/>
          <xs:element name="P1080397" type="Decimal_TD18_FD2___4" nillable="false" minOccurs="1" maxOccurs="1"/>
          <xs:element name="P1082429" type="Decimal_TD18_FD2___4" nillable="false" minOccurs="1" maxOccurs="1"/>
          <xs:element name="P1082447" type="Decimal_TD18_FD2___4" nillable="false" minOccurs="1" maxOccurs="1"/>
          <xs:element name="P1082450" type="Decimal_TD18_FD2___4" nillable="false" minOccurs="1" maxOccurs="1"/>
          <xs:element name="P1123090" type="Decimal_TD18_FD2___7" nillable="false" minOccurs="1" maxOccurs="1"/>
          <xs:element name="P1123091" type="Decimal_TD18_FD2___7" nillable="false" minOccurs="1" maxOccurs="1"/>
          <xs:element name="P1082453" type="Decimal_TD18_FD2___4" nillable="false" minOccurs="1" maxOccurs="1"/>
          <xs:element name="P1082455" type="Decimal_TD18_FD2___4" nillable="false" minOccurs="1" maxOccurs="1"/>
          <xs:element name="P1082458" type="Decimal_TD18_FD2___4" nillable="false" minOccurs="1" maxOccurs="1"/>
          <xs:element name="P1082460" type="Decimal_TD18_FD2___4" nillable="false" minOccurs="1" maxOccurs="1"/>
          <xs:element name="P1082461" type="Decimal_TD18_FD2___4" nillable="false" minOccurs="1" maxOccurs="1"/>
          <xs:element name="P1123147" type="Decimal_TD18_FD2___7" nillable="false" minOccurs="1" maxOccurs="1"/>
          <xs:element name="P1123148" type="Decimal_TD18_FD2___7" nillable="false" minOccurs="1" maxOccurs="1"/>
          <xs:element name="P1123149" type="Decimal_TD18_FD2___7" nillable="false" minOccurs="1" maxOccurs="1"/>
          <xs:element name="P1123150" type="Decimal_TD18_FD2___7" nillable="false" minOccurs="1" maxOccurs="1"/>
          <xs:element name="P1123151" type="Decimal_TD18_FD2___7" nillable="false" minOccurs="1" maxOccurs="1"/>
          <xs:element name="P1123158" type="Decimal_TD18_FD2___7" nillable="false" minOccurs="1" maxOccurs="1"/>
          <xs:element name="P1123159" type="Decimal_TD18_FD2___7" nillable="false" minOccurs="1" maxOccurs="1"/>
          <xs:element name="P1123160" type="Decimal_TD18_FD2___7" nillable="false" minOccurs="1" maxOccurs="1"/>
          <xs:element name="P1123161" type="Decimal_TD18_FD2___7" nillable="false" minOccurs="1" maxOccurs="1"/>
          <xs:element name="P1123162" type="Decimal_TD18_FD2___7" nillable="false" minOccurs="1" maxOccurs="1"/>
          <xs:element name="P1123163" type="Decimal_TD18_FD2___7" nillable="false" minOccurs="1" maxOccurs="1"/>
          <xs:element name="P1123092" type="Decimal_TD18_FD2___7" nillable="false" minOccurs="1" maxOccurs="1"/>
          <xs:element name="P1123093" type="Decimal_TD18_FD2___7" nillable="false" minOccurs="1" maxOccurs="1"/>
          <xs:element name="P1123169" type="Decimal_TD18_FD2___7" nillable="false" minOccurs="1" maxOccurs="1"/>
          <xs:element name="P1123170" type="Decimal_TD18_FD2___7" nillable="false" minOccurs="1" maxOccurs="1"/>
          <xs:element name="P1123171" type="Decimal_TD18_FD2___7" nillable="false" minOccurs="1" maxOccurs="1"/>
          <xs:element name="P1123172" type="Decimal_TD18_FD2___7" nillable="false" minOccurs="1" maxOccurs="1"/>
          <xs:element name="P1123173" type="Decimal_TD18_FD2___7" nillable="false" minOccurs="1" maxOccurs="1"/>
          <xs:element name="P1080398" type="Decimal_TD18_FD2___4" nillable="false" minOccurs="1" maxOccurs="1"/>
          <xs:element name="P1080399" type="Decimal_TD18_FD2___4" nillable="false" minOccurs="1" maxOccurs="1"/>
          <xs:element name="P1080586" type="Decimal_TD18_FD2___4" nillable="false" minOccurs="1" maxOccurs="1"/>
          <xs:element name="P1080587" type="Decimal_TD18_FD2___4" nillable="false" minOccurs="1" maxOccurs="1"/>
          <xs:element name="P1080588" type="Decimal_TD18_FD2___4" nillable="false" minOccurs="1" maxOccurs="1"/>
          <xs:element name="P1080589" type="Decimal_TD18_FD2___4" nillable="false" minOccurs="1" maxOccurs="1"/>
          <xs:element name="P1080590" type="Decimal_TD18_FD2___4" nillable="false" minOccurs="1" maxOccurs="1"/>
          <xs:element name="P1080591" type="Decimal_TD18_FD2___4" nillable="false" minOccurs="1" maxOccurs="1"/>
          <xs:element name="P1082462" type="Decimal_TD18_FD2___4" nillable="false" minOccurs="1" maxOccurs="1"/>
          <xs:element name="P1082430" type="Decimal_TD18_FD2___4" nillable="false" minOccurs="1" maxOccurs="1"/>
          <xs:element name="P1082463" type="Decimal_TD18_FD2___4" nillable="false" minOccurs="1" maxOccurs="1"/>
          <xs:element name="P1123094" type="Decimal_TD18_FD2___7" nillable="false" minOccurs="1" maxOccurs="1"/>
          <xs:element name="P1123095" type="Decimal_TD18_FD2___7" nillable="false" minOccurs="1" maxOccurs="1"/>
          <xs:element name="P1082464" type="Decimal_TD18_FD2___4" nillable="false" minOccurs="1" maxOccurs="1"/>
          <xs:element name="P1082465" type="Decimal_TD18_FD2___4" nillable="false" minOccurs="1" maxOccurs="1"/>
          <xs:element name="P1082466" type="Decimal_TD18_FD2___4" nillable="false" minOccurs="1" maxOccurs="1"/>
          <xs:element name="P1082467" type="Decimal_TD18_FD2___4" nillable="false" minOccurs="1" maxOccurs="1"/>
          <xs:element name="P1082468" type="Decimal_TD18_FD2___4" nillable="false" minOccurs="1" maxOccurs="1"/>
          <xs:element name="P1080692" type="Decimal_TD18_FD2___4" nillable="false" minOccurs="1" maxOccurs="1"/>
          <xs:element name="P1080693" type="Decimal_TD18_FD2___4" nillable="false" minOccurs="1" maxOccurs="1"/>
          <xs:element name="P1080694" type="Decimal_TD18_FD2___4" nillable="false" minOccurs="1" maxOccurs="1"/>
          <xs:element name="P1080779" type="Decimal_TD18_FD2___4" nillable="false" minOccurs="1" maxOccurs="1"/>
          <xs:element name="P1080780" type="Decimal_TD18_FD2___4" nillable="false" minOccurs="1" maxOccurs="1"/>
          <xs:element name="P1080781" type="Decimal_TD18_FD2___4" nillable="false" minOccurs="1" maxOccurs="1"/>
          <xs:element name="P1080782" type="Decimal_TD18_FD2___4" nillable="false" minOccurs="1" maxOccurs="1"/>
          <xs:element name="P1080783" type="Decimal_TD18_FD2___4" nillable="false" minOccurs="1" maxOccurs="1"/>
          <xs:element name="P1082469" type="Decimal_TD18_FD2___4" nillable="false" minOccurs="1" maxOccurs="1"/>
          <xs:element name="P1082470" type="Decimal_TD18_FD2___4" nillable="false" minOccurs="1" maxOccurs="1"/>
          <xs:element name="P1082433" type="Decimal_TD18_FD2___4" nillable="false" minOccurs="1" maxOccurs="1"/>
          <xs:element name="P1123096" type="Decimal_TD18_FD2___7" nillable="false" minOccurs="1" maxOccurs="1"/>
          <xs:element name="P1123097" type="Decimal_TD18_FD2___7" nillable="false" minOccurs="1" maxOccurs="1"/>
          <xs:element name="P1082471" type="Decimal_TD18_FD2___4" nillable="false" minOccurs="1" maxOccurs="1"/>
          <xs:element name="P1082472" type="Decimal_TD18_FD2___4" nillable="false" minOccurs="1" maxOccurs="1"/>
          <xs:element name="P1082473" type="Decimal_TD18_FD2___4" nillable="false" minOccurs="1" maxOccurs="1"/>
          <xs:element name="P1082474" type="Decimal_TD18_FD2___4" nillable="false" minOccurs="1" maxOccurs="1"/>
          <xs:element name="P1082475" type="Decimal_TD18_FD2___4" nillable="false" minOccurs="1" maxOccurs="1"/>
          <xs:element name="P1080784" type="Decimal_TD18_FD2___4" nillable="false" minOccurs="1" maxOccurs="1"/>
          <xs:element name="P1080785" type="Decimal_TD18_FD2___4" nillable="false" minOccurs="1" maxOccurs="1"/>
          <xs:element name="P1080786" type="Decimal_TD18_FD2___4" nillable="false" minOccurs="1" maxOccurs="1"/>
          <xs:element name="P1081033" type="Decimal_TD18_FD2___4" nillable="false" minOccurs="1" maxOccurs="1"/>
          <xs:element name="P1081034" type="Decimal_TD18_FD2___4" nillable="false" minOccurs="1" maxOccurs="1"/>
          <xs:element name="P1081035" type="Decimal_TD18_FD2___4" nillable="false" minOccurs="1" maxOccurs="1"/>
          <xs:element name="P1081222" type="Decimal_TD18_FD2___4" nillable="false" minOccurs="1" maxOccurs="1"/>
          <xs:element name="P1081223" type="Decimal_TD18_FD2___4" nillable="false" minOccurs="1" maxOccurs="1"/>
          <xs:element name="P1082477" type="Decimal_TD18_FD2___4" nillable="false" minOccurs="1" maxOccurs="1"/>
          <xs:element name="P1082480" type="Decimal_TD18_FD2___4" nillable="false" minOccurs="1" maxOccurs="1"/>
          <xs:element name="P1082482" type="Decimal_TD18_FD2___4" nillable="false" minOccurs="1" maxOccurs="1"/>
          <xs:element name="P1123098" type="Decimal_TD18_FD2___7" nillable="false" minOccurs="1" maxOccurs="1"/>
          <xs:element name="P1123099" type="Decimal_TD18_FD2___7" nillable="false" minOccurs="1" maxOccurs="1"/>
          <xs:element name="P1082435" type="Decimal_TD18_FD2___4" nillable="false" minOccurs="1" maxOccurs="1"/>
          <xs:element name="P1082484" type="Decimal_TD18_FD2___4" nillable="false" minOccurs="1" maxOccurs="1"/>
          <xs:element name="P1082487" type="Decimal_TD18_FD2___4" nillable="false" minOccurs="1" maxOccurs="1"/>
          <xs:element name="P1082488" type="Decimal_TD18_FD2___4" nillable="false" minOccurs="1" maxOccurs="1"/>
          <xs:element name="P1082490" type="Decimal_TD18_FD2___4" nillable="false" minOccurs="1" maxOccurs="1"/>
          <xs:element name="P1081224" type="Decimal_TD18_FD2___4" nillable="false" minOccurs="1" maxOccurs="1"/>
          <xs:element name="P1081225" type="Decimal_TD18_FD2___4" nillable="false" minOccurs="1" maxOccurs="1"/>
          <xs:element name="P1081326" type="Decimal_TD18_FD2___4" nillable="false" minOccurs="1" maxOccurs="1"/>
          <xs:element name="P1081327" type="Decimal_TD18_FD2___4" nillable="false" minOccurs="1" maxOccurs="1"/>
          <xs:element name="P1081328" type="Decimal_TD18_FD2___4" nillable="false" minOccurs="1" maxOccurs="1"/>
          <xs:element name="P1081413" type="Decimal_TD18_FD2___4" nillable="false" minOccurs="1" maxOccurs="1"/>
          <xs:element name="P1081414" type="Decimal_TD18_FD2___4" nillable="false" minOccurs="1" maxOccurs="1"/>
          <xs:element name="P1081415" type="Decimal_TD18_FD2___4" nillable="false" minOccurs="1" maxOccurs="1"/>
          <xs:element name="P1082493" type="Decimal_TD18_FD2___4" nillable="false" minOccurs="1" maxOccurs="1"/>
          <xs:element name="P1082497" type="Decimal_TD18_FD2___4" nillable="false" minOccurs="1" maxOccurs="1"/>
          <xs:element name="P1082498" type="Decimal_TD18_FD2___4" nillable="false" minOccurs="1" maxOccurs="1"/>
          <xs:element name="P1123100" type="Decimal_TD18_FD2___7" nillable="false" minOccurs="1" maxOccurs="1"/>
          <xs:element name="P1123101" type="Decimal_TD18_FD2___7" nillable="false" minOccurs="1" maxOccurs="1"/>
          <xs:element name="P1082501" type="Decimal_TD18_FD2___4" nillable="false" minOccurs="1" maxOccurs="1"/>
          <xs:element name="P1082437" type="Decimal_TD18_FD2___4" nillable="false" minOccurs="1" maxOccurs="1"/>
          <xs:element name="P1082503" type="Decimal_TD18_FD2___4" nillable="false" minOccurs="1" maxOccurs="1"/>
          <xs:element name="P1082505" type="Decimal_TD18_FD2___4" nillable="false" minOccurs="1" maxOccurs="1"/>
          <xs:element name="P1082507" type="Decimal_TD18_FD2___4" nillable="false" minOccurs="1" maxOccurs="1"/>
          <xs:element name="P1081416" type="Decimal_TD18_FD2___4" nillable="false" minOccurs="1" maxOccurs="1"/>
          <xs:element name="P1081501" type="Decimal_TD18_FD2___4" nillable="false" minOccurs="1" maxOccurs="1"/>
          <xs:element name="P1081502" type="Decimal_TD18_FD2___4" nillable="false" minOccurs="1" maxOccurs="1"/>
          <xs:element name="P1081503" type="Decimal_TD18_FD2___4" nillable="false" minOccurs="1" maxOccurs="1"/>
          <xs:element name="P1081504" type="Decimal_TD18_FD2___4" nillable="false" minOccurs="1" maxOccurs="1"/>
          <xs:element name="P1081505" type="Decimal_TD18_FD2___4" nillable="false" minOccurs="1" maxOccurs="1"/>
          <xs:element name="P1081506" type="Decimal_TD18_FD2___4" nillable="false" minOccurs="1" maxOccurs="1"/>
          <xs:element name="P1081507" type="Decimal_TD18_FD2___4" nillable="false" minOccurs="1" maxOccurs="1"/>
          <xs:element name="P1082510" type="Decimal_TD18_FD2___4" nillable="false" minOccurs="1" maxOccurs="1"/>
          <xs:element name="P1082512" type="Decimal_TD18_FD2___4" nillable="false" minOccurs="1" maxOccurs="1"/>
          <xs:element name="P1082514" type="Decimal_TD18_FD2___4" nillable="false" minOccurs="1" maxOccurs="1"/>
          <xs:element name="P1123102" type="Decimal_TD18_FD2___7" nillable="false" minOccurs="1" maxOccurs="1"/>
          <xs:element name="P1123103" type="Decimal_TD18_FD2___7" nillable="false" minOccurs="1" maxOccurs="1"/>
          <xs:element name="P1082516" type="Decimal_TD18_FD2___4" nillable="false" minOccurs="1" maxOccurs="1"/>
          <xs:element name="P1082519" type="Decimal_TD18_FD2___4" nillable="false" minOccurs="1" maxOccurs="1"/>
          <xs:element name="P1082440" type="Decimal_TD18_FD2___4" nillable="false" minOccurs="1" maxOccurs="1"/>
          <xs:element name="P1082521" type="Decimal_TD18_FD2___4" nillable="false" minOccurs="1" maxOccurs="1"/>
          <xs:element name="P1082523" type="Decimal_TD18_FD2___4" nillable="false" minOccurs="1" maxOccurs="1"/>
          <xs:element name="P1081508" type="Decimal_TD18_FD2___4" nillable="false" minOccurs="1" maxOccurs="1"/>
          <xs:element name="P1081509" type="Decimal_TD18_FD2___4" nillable="false" minOccurs="1" maxOccurs="1"/>
          <xs:element name="P1081510" type="Decimal_TD18_FD2___4" nillable="false" minOccurs="1" maxOccurs="1"/>
          <xs:element name="P1081511" type="Decimal_TD18_FD2___4" nillable="false" minOccurs="1" maxOccurs="1"/>
          <xs:element name="P1081512" type="Decimal_TD18_FD2___4" nillable="false" minOccurs="1" maxOccurs="1"/>
          <xs:element name="P1081513" type="Decimal_TD18_FD2___4" nillable="false" minOccurs="1" maxOccurs="1"/>
          <xs:element name="P1081514" type="Decimal_TD18_FD2___4" nillable="false" minOccurs="1" maxOccurs="1"/>
          <xs:element name="P1081515" type="Decimal_TD18_FD2___4" nillable="false" minOccurs="1" maxOccurs="1"/>
          <xs:element name="P1082525" type="Decimal_TD18_FD2___4" nillable="false" minOccurs="1" maxOccurs="1"/>
          <xs:element name="P1082527" type="Decimal_TD18_FD2___4" nillable="false" minOccurs="1" maxOccurs="1"/>
          <xs:element name="P1082528" type="Decimal_TD18_FD2___4" nillable="false" minOccurs="1" maxOccurs="1"/>
          <xs:element name="P1123104" type="Decimal_TD18_FD2___7" nillable="false" minOccurs="1" maxOccurs="1"/>
          <xs:element name="P1123105" type="Decimal_TD18_FD2___7" nillable="false" minOccurs="1" maxOccurs="1"/>
          <xs:element name="P1082529" type="Decimal_TD18_FD2___4" nillable="false" minOccurs="1" maxOccurs="1"/>
          <xs:element name="P1082530" type="Decimal_TD18_FD2___4" nillable="false" minOccurs="1" maxOccurs="1"/>
          <xs:element name="P1082532" type="Decimal_TD18_FD2___4" nillable="false" minOccurs="1" maxOccurs="1"/>
          <xs:element name="P1082442" type="Decimal_TD18_FD2___4" nillable="false" minOccurs="1" maxOccurs="1"/>
          <xs:element name="P1082533" type="Decimal_TD18_FD2___4" nillable="false" minOccurs="1" maxOccurs="1"/>
          <xs:element name="P1081516" type="Decimal_TD18_FD2___4" nillable="false" minOccurs="1" maxOccurs="1"/>
          <xs:element name="P1081517" type="Decimal_TD18_FD2___4" nillable="false" minOccurs="1" maxOccurs="1"/>
          <xs:element name="P1081518" type="Decimal_TD18_FD2___4" nillable="false" minOccurs="1" maxOccurs="1"/>
          <xs:element name="P1081519" type="Decimal_TD18_FD2___4" nillable="false" minOccurs="1" maxOccurs="1"/>
          <xs:element name="P1081520" type="Decimal_TD18_FD2___4" nillable="false" minOccurs="1" maxOccurs="1"/>
          <xs:element name="P1081521" type="Decimal_TD18_FD2___4" nillable="false" minOccurs="1" maxOccurs="1"/>
          <xs:element name="P1081522" type="Decimal_TD18_FD2___4" nillable="false" minOccurs="1" maxOccurs="1"/>
          <xs:element name="P1081523" type="Decimal_TD18_FD2___4" nillable="false" minOccurs="1" maxOccurs="1"/>
          <xs:element name="P1082550" type="Decimal_TD18_FD2___4" nillable="false" minOccurs="1" maxOccurs="1"/>
          <xs:element name="P1082552" type="Decimal_TD18_FD2___4" nillable="false" minOccurs="1" maxOccurs="1"/>
          <xs:element name="P1082554" type="Decimal_TD18_FD2___4" nillable="false" minOccurs="1" maxOccurs="1"/>
          <xs:element name="P1123106" type="Decimal_TD18_FD2___7" nillable="false" minOccurs="1" maxOccurs="1"/>
          <xs:element name="P1123107" type="Decimal_TD18_FD2___7" nillable="false" minOccurs="1" maxOccurs="1"/>
          <xs:element name="P1082558" type="Decimal_TD18_FD2___4" nillable="false" minOccurs="1" maxOccurs="1"/>
          <xs:element name="P1082562" type="Decimal_TD18_FD2___4" nillable="false" minOccurs="1" maxOccurs="1"/>
          <xs:element name="P1082564" type="Decimal_TD18_FD2___4" nillable="false" minOccurs="1" maxOccurs="1"/>
          <xs:element name="P1082566" type="Decimal_TD18_FD2___4" nillable="false" minOccurs="1" maxOccurs="1"/>
          <xs:element name="P1082445" type="Decimal_TD18_FD2___4" nillable="false" minOccurs="1" maxOccurs="1"/>
          <xs:element name="P1081524" type="Decimal_TD18_FD2___4" nillable="false" minOccurs="1" maxOccurs="1"/>
          <xs:element name="P1081525" type="Decimal_TD18_FD2___4" nillable="false" minOccurs="1" maxOccurs="1"/>
          <xs:element name="P1081526" type="Decimal_TD18_FD2___4" nillable="false" minOccurs="1" maxOccurs="1"/>
          <xs:element name="P1081527" type="Decimal_TD18_FD2___4" nillable="false" minOccurs="1" maxOccurs="1"/>
          <xs:element name="P1081528" type="Decimal_TD18_FD2___4" nillable="false" minOccurs="1" maxOccurs="1"/>
          <xs:element name="P1081529" type="Decimal_TD18_FD2___4" nillable="false" minOccurs="1" maxOccurs="1"/>
          <xs:element name="P1081530" type="Decimal_TD18_FD2___4" nillable="false" minOccurs="1" maxOccurs="1"/>
          <xs:element name="P1081531" type="Decimal_TD18_FD2___4" nillable="false" minOccurs="1" maxOccurs="1"/>
          <xs:element name="P1082568" type="Decimal_TD18_FD2___4" nillable="false" minOccurs="1" maxOccurs="1"/>
          <xs:element name="P1082570" type="Decimal_TD18_FD2___4" nillable="false" minOccurs="1" maxOccurs="1"/>
          <xs:element name="P1082573" type="Decimal_TD18_FD2___4" nillable="false" minOccurs="1" maxOccurs="1"/>
          <xs:element name="P1123108" type="Decimal_TD18_FD2___7" nillable="false" minOccurs="1" maxOccurs="1"/>
          <xs:element name="P1123109" type="Decimal_TD18_FD2___7" nillable="false" minOccurs="1" maxOccurs="1"/>
          <xs:element name="P1082576" type="Decimal_TD18_FD2___4" nillable="false" minOccurs="1" maxOccurs="1"/>
          <xs:element name="P1082578" type="Decimal_TD18_FD2___4" nillable="false" minOccurs="1" maxOccurs="1"/>
          <xs:element name="P1082580" type="Decimal_TD18_FD2___4" nillable="false" minOccurs="1" maxOccurs="1"/>
          <xs:element name="P1082582" type="Decimal_TD18_FD2___4" nillable="false" minOccurs="1" maxOccurs="1"/>
          <xs:element name="P1082584" type="Decimal_TD18_FD2___4" nillable="false" minOccurs="1" maxOccurs="1"/>
        </xs:all>
      </xs:complexType>
      <xs:element name="GFI-IZD-POD">
        <xs:complexType>
          <xs:sequence>
            <xs:element name="Izvjesce" type="FormType_Izvjesce" minOccurs="1" maxOccurs="1"/>
            <xs:element name="IFP-E_1000954" type="FormType_IFP-E_1000954" minOccurs="1" maxOccurs="1"/>
            <xs:element name="ISD-E_1000955" type="FormType_ISD-E_1000955" minOccurs="1" maxOccurs="1"/>
            <xs:element name="NTI-E_1000956" type="FormType_NTI-E_1000956" minOccurs="1" maxOccurs="1"/>
            <xs:element name="NTD-E_1000957" type="FormType_NTD-E_1000957" minOccurs="1" maxOccurs="1"/>
            <xs:element name="IPK-E_1000958" type="FormType_IPK-E_1000958" minOccurs="1" maxOccurs="1"/>
          </xs:sequence>
        </xs:complexType>
      </xs:element>
    </xs:schema>
  </Schema>
  <Map ID="1" Name="GFI-IZD-POD_Map" RootElement="G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GFI-IZD-POD/Izvjesce/Godina" xmlDataType="integer"/>
    </xmlCellPr>
  </singleXmlCell>
  <singleXmlCell id="2" xr6:uid="{00000000-000C-0000-FFFF-FFFF01000000}" r="C16" connectionId="0">
    <xmlCellPr id="1" xr6:uid="{00000000-0010-0000-0100-000001000000}" uniqueName="sif_ust">
      <xmlPr mapId="1" xpath="/GFI-IZD-POD/Izvjesce/sif_ust" xmlDataType="string"/>
    </xmlCellPr>
  </singleXmlCell>
  <singleXmlCell id="3" xr6:uid="{00000000-000C-0000-FFFF-FFFF02000000}" r="C30" connectionId="0">
    <xmlCellPr id="1" xr6:uid="{00000000-0010-0000-0200-000001000000}" uniqueName="AtribIzv">
      <xmlPr mapId="1" xpath="/G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 xr6:uid="{00000000-000C-0000-FFFF-FFFF03000000}" r="H8" connectionId="0">
    <xmlCellPr id="1" xr6:uid="{00000000-0010-0000-0300-000001000000}" uniqueName="P1074366">
      <xmlPr mapId="1" xpath="/GFI-IZD-POD/IFP-E_1000954/P1074366" xmlDataType="decimal"/>
    </xmlCellPr>
  </singleXmlCell>
  <singleXmlCell id="5" xr6:uid="{00000000-000C-0000-FFFF-FFFF04000000}" r="I8" connectionId="0">
    <xmlCellPr id="1" xr6:uid="{00000000-0010-0000-0400-000001000000}" uniqueName="P1074367">
      <xmlPr mapId="1" xpath="/GFI-IZD-POD/IFP-E_1000954/P1074367" xmlDataType="decimal"/>
    </xmlCellPr>
  </singleXmlCell>
  <singleXmlCell id="6" xr6:uid="{00000000-000C-0000-FFFF-FFFF05000000}" r="H9" connectionId="0">
    <xmlCellPr id="1" xr6:uid="{00000000-0010-0000-0500-000001000000}" uniqueName="P1074368">
      <xmlPr mapId="1" xpath="/GFI-IZD-POD/IFP-E_1000954/P1074368" xmlDataType="decimal"/>
    </xmlCellPr>
  </singleXmlCell>
  <singleXmlCell id="7" xr6:uid="{00000000-000C-0000-FFFF-FFFF06000000}" r="I9" connectionId="0">
    <xmlCellPr id="1" xr6:uid="{00000000-0010-0000-0600-000001000000}" uniqueName="P1074369">
      <xmlPr mapId="1" xpath="/GFI-IZD-POD/IFP-E_1000954/P1074369" xmlDataType="decimal"/>
    </xmlCellPr>
  </singleXmlCell>
  <singleXmlCell id="8" xr6:uid="{00000000-000C-0000-FFFF-FFFF07000000}" r="H10" connectionId="0">
    <xmlCellPr id="1" xr6:uid="{00000000-0010-0000-0700-000001000000}" uniqueName="P1074370">
      <xmlPr mapId="1" xpath="/GFI-IZD-POD/IFP-E_1000954/P1074370" xmlDataType="decimal"/>
    </xmlCellPr>
  </singleXmlCell>
  <singleXmlCell id="9" xr6:uid="{00000000-000C-0000-FFFF-FFFF08000000}" r="I10" connectionId="0">
    <xmlCellPr id="1" xr6:uid="{00000000-0010-0000-0800-000001000000}" uniqueName="P1074371">
      <xmlPr mapId="1" xpath="/GFI-IZD-POD/IFP-E_1000954/P1074371" xmlDataType="decimal"/>
    </xmlCellPr>
  </singleXmlCell>
  <singleXmlCell id="10" xr6:uid="{00000000-000C-0000-FFFF-FFFF09000000}" r="H11" connectionId="0">
    <xmlCellPr id="1" xr6:uid="{00000000-0010-0000-0900-000001000000}" uniqueName="P1074372">
      <xmlPr mapId="1" xpath="/GFI-IZD-POD/IFP-E_1000954/P1074372" xmlDataType="decimal"/>
    </xmlCellPr>
  </singleXmlCell>
  <singleXmlCell id="11" xr6:uid="{00000000-000C-0000-FFFF-FFFF0A000000}" r="I11" connectionId="0">
    <xmlCellPr id="1" xr6:uid="{00000000-0010-0000-0A00-000001000000}" uniqueName="P1074373">
      <xmlPr mapId="1" xpath="/GFI-IZD-POD/IFP-E_1000954/P1074373" xmlDataType="decimal"/>
    </xmlCellPr>
  </singleXmlCell>
  <singleXmlCell id="12" xr6:uid="{00000000-000C-0000-FFFF-FFFF0B000000}" r="H12" connectionId="0">
    <xmlCellPr id="1" xr6:uid="{00000000-0010-0000-0B00-000001000000}" uniqueName="P1074374">
      <xmlPr mapId="1" xpath="/GFI-IZD-POD/IFP-E_1000954/P1074374" xmlDataType="decimal"/>
    </xmlCellPr>
  </singleXmlCell>
  <singleXmlCell id="13" xr6:uid="{00000000-000C-0000-FFFF-FFFF0C000000}" r="I12" connectionId="0">
    <xmlCellPr id="1" xr6:uid="{00000000-0010-0000-0C00-000001000000}" uniqueName="P1074375">
      <xmlPr mapId="1" xpath="/GFI-IZD-POD/IFP-E_1000954/P1074375" xmlDataType="decimal"/>
    </xmlCellPr>
  </singleXmlCell>
  <singleXmlCell id="14" xr6:uid="{00000000-000C-0000-FFFF-FFFF0D000000}" r="H13" connectionId="0">
    <xmlCellPr id="1" xr6:uid="{00000000-0010-0000-0D00-000001000000}" uniqueName="P1074376">
      <xmlPr mapId="1" xpath="/GFI-IZD-POD/IFP-E_1000954/P1074376" xmlDataType="decimal"/>
    </xmlCellPr>
  </singleXmlCell>
  <singleXmlCell id="15" xr6:uid="{00000000-000C-0000-FFFF-FFFF0E000000}" r="I13" connectionId="0">
    <xmlCellPr id="1" xr6:uid="{00000000-0010-0000-0E00-000001000000}" uniqueName="P1074491">
      <xmlPr mapId="1" xpath="/GFI-IZD-POD/IFP-E_1000954/P1074491" xmlDataType="decimal"/>
    </xmlCellPr>
  </singleXmlCell>
  <singleXmlCell id="16" xr6:uid="{00000000-000C-0000-FFFF-FFFF0F000000}" r="H14" connectionId="0">
    <xmlCellPr id="1" xr6:uid="{00000000-0010-0000-0F00-000001000000}" uniqueName="P1074492">
      <xmlPr mapId="1" xpath="/GFI-IZD-POD/IFP-E_1000954/P1074492" xmlDataType="decimal"/>
    </xmlCellPr>
  </singleXmlCell>
  <singleXmlCell id="17" xr6:uid="{00000000-000C-0000-FFFF-FFFF10000000}" r="I14" connectionId="0">
    <xmlCellPr id="1" xr6:uid="{00000000-0010-0000-1000-000001000000}" uniqueName="P1074493">
      <xmlPr mapId="1" xpath="/GFI-IZD-POD/IFP-E_1000954/P1074493" xmlDataType="decimal"/>
    </xmlCellPr>
  </singleXmlCell>
  <singleXmlCell id="18" xr6:uid="{00000000-000C-0000-FFFF-FFFF11000000}" r="H15" connectionId="0">
    <xmlCellPr id="1" xr6:uid="{00000000-0010-0000-1100-000001000000}" uniqueName="P1074494">
      <xmlPr mapId="1" xpath="/GFI-IZD-POD/IFP-E_1000954/P1074494" xmlDataType="decimal"/>
    </xmlCellPr>
  </singleXmlCell>
  <singleXmlCell id="19" xr6:uid="{00000000-000C-0000-FFFF-FFFF12000000}" r="I15" connectionId="0">
    <xmlCellPr id="1" xr6:uid="{00000000-0010-0000-1200-000001000000}" uniqueName="P1074575">
      <xmlPr mapId="1" xpath="/GFI-IZD-POD/IFP-E_1000954/P1074575" xmlDataType="decimal"/>
    </xmlCellPr>
  </singleXmlCell>
  <singleXmlCell id="20" xr6:uid="{00000000-000C-0000-FFFF-FFFF13000000}" r="H16" connectionId="0">
    <xmlCellPr id="1" xr6:uid="{00000000-0010-0000-1300-000001000000}" uniqueName="P1074576">
      <xmlPr mapId="1" xpath="/GFI-IZD-POD/IFP-E_1000954/P1074576" xmlDataType="decimal"/>
    </xmlCellPr>
  </singleXmlCell>
  <singleXmlCell id="21" xr6:uid="{00000000-000C-0000-FFFF-FFFF14000000}" r="I16" connectionId="0">
    <xmlCellPr id="1" xr6:uid="{00000000-0010-0000-1400-000001000000}" uniqueName="P1074577">
      <xmlPr mapId="1" xpath="/GFI-IZD-POD/IFP-E_1000954/P1074577" xmlDataType="decimal"/>
    </xmlCellPr>
  </singleXmlCell>
  <singleXmlCell id="22" xr6:uid="{00000000-000C-0000-FFFF-FFFF15000000}" r="H17" connectionId="0">
    <xmlCellPr id="1" xr6:uid="{00000000-0010-0000-1500-000001000000}" uniqueName="P1074578">
      <xmlPr mapId="1" xpath="/GFI-IZD-POD/IFP-E_1000954/P1074578" xmlDataType="decimal"/>
    </xmlCellPr>
  </singleXmlCell>
  <singleXmlCell id="23" xr6:uid="{00000000-000C-0000-FFFF-FFFF16000000}" r="I17" connectionId="0">
    <xmlCellPr id="1" xr6:uid="{00000000-0010-0000-1600-000001000000}" uniqueName="P1074579">
      <xmlPr mapId="1" xpath="/GFI-IZD-POD/IFP-E_1000954/P1074579" xmlDataType="decimal"/>
    </xmlCellPr>
  </singleXmlCell>
  <singleXmlCell id="24" xr6:uid="{00000000-000C-0000-FFFF-FFFF17000000}" r="H18" connectionId="0">
    <xmlCellPr id="1" xr6:uid="{00000000-0010-0000-1700-000001000000}" uniqueName="P1074656">
      <xmlPr mapId="1" xpath="/GFI-IZD-POD/IFP-E_1000954/P1074656" xmlDataType="decimal"/>
    </xmlCellPr>
  </singleXmlCell>
  <singleXmlCell id="25" xr6:uid="{00000000-000C-0000-FFFF-FFFF18000000}" r="I18" connectionId="0">
    <xmlCellPr id="1" xr6:uid="{00000000-0010-0000-1800-000001000000}" uniqueName="P1074657">
      <xmlPr mapId="1" xpath="/GFI-IZD-POD/IFP-E_1000954/P1074657" xmlDataType="decimal"/>
    </xmlCellPr>
  </singleXmlCell>
  <singleXmlCell id="26" xr6:uid="{00000000-000C-0000-FFFF-FFFF19000000}" r="H19" connectionId="0">
    <xmlCellPr id="1" xr6:uid="{00000000-0010-0000-1900-000001000000}" uniqueName="P1074658">
      <xmlPr mapId="1" xpath="/GFI-IZD-POD/IFP-E_1000954/P1074658" xmlDataType="decimal"/>
    </xmlCellPr>
  </singleXmlCell>
  <singleXmlCell id="27" xr6:uid="{00000000-000C-0000-FFFF-FFFF1A000000}" r="I19" connectionId="0">
    <xmlCellPr id="1" xr6:uid="{00000000-0010-0000-1A00-000001000000}" uniqueName="P1074659">
      <xmlPr mapId="1" xpath="/GFI-IZD-POD/IFP-E_1000954/P1074659" xmlDataType="decimal"/>
    </xmlCellPr>
  </singleXmlCell>
  <singleXmlCell id="28" xr6:uid="{00000000-000C-0000-FFFF-FFFF1B000000}" r="H20" connectionId="0">
    <xmlCellPr id="1" xr6:uid="{00000000-0010-0000-1B00-000001000000}" uniqueName="P1074894">
      <xmlPr mapId="1" xpath="/GFI-IZD-POD/IFP-E_1000954/P1074894" xmlDataType="decimal"/>
    </xmlCellPr>
  </singleXmlCell>
  <singleXmlCell id="29" xr6:uid="{00000000-000C-0000-FFFF-FFFF1C000000}" r="I20" connectionId="0">
    <xmlCellPr id="1" xr6:uid="{00000000-0010-0000-1C00-000001000000}" uniqueName="P1074895">
      <xmlPr mapId="1" xpath="/GFI-IZD-POD/IFP-E_1000954/P1074895" xmlDataType="decimal"/>
    </xmlCellPr>
  </singleXmlCell>
  <singleXmlCell id="30" xr6:uid="{00000000-000C-0000-FFFF-FFFF1D000000}" r="H21" connectionId="0">
    <xmlCellPr id="1" xr6:uid="{00000000-0010-0000-1D00-000001000000}" uniqueName="P1074896">
      <xmlPr mapId="1" xpath="/GFI-IZD-POD/IFP-E_1000954/P1074896" xmlDataType="decimal"/>
    </xmlCellPr>
  </singleXmlCell>
  <singleXmlCell id="31" xr6:uid="{00000000-000C-0000-FFFF-FFFF1E000000}" r="I21" connectionId="0">
    <xmlCellPr id="1" xr6:uid="{00000000-0010-0000-1E00-000001000000}" uniqueName="P1074897">
      <xmlPr mapId="1" xpath="/GFI-IZD-POD/IFP-E_1000954/P1074897" xmlDataType="decimal"/>
    </xmlCellPr>
  </singleXmlCell>
  <singleXmlCell id="32" xr6:uid="{00000000-000C-0000-FFFF-FFFF1F000000}" r="H22" connectionId="0">
    <xmlCellPr id="1" xr6:uid="{00000000-0010-0000-1F00-000001000000}" uniqueName="P1074898">
      <xmlPr mapId="1" xpath="/GFI-IZD-POD/IFP-E_1000954/P1074898" xmlDataType="decimal"/>
    </xmlCellPr>
  </singleXmlCell>
  <singleXmlCell id="33" xr6:uid="{00000000-000C-0000-FFFF-FFFF20000000}" r="I22" connectionId="0">
    <xmlCellPr id="1" xr6:uid="{00000000-0010-0000-2000-000001000000}" uniqueName="P1074899">
      <xmlPr mapId="1" xpath="/GFI-IZD-POD/IFP-E_1000954/P1074899" xmlDataType="decimal"/>
    </xmlCellPr>
  </singleXmlCell>
  <singleXmlCell id="34" xr6:uid="{00000000-000C-0000-FFFF-FFFF21000000}" r="H23" connectionId="0">
    <xmlCellPr id="1" xr6:uid="{00000000-0010-0000-2100-000001000000}" uniqueName="P1074900">
      <xmlPr mapId="1" xpath="/GFI-IZD-POD/IFP-E_1000954/P1074900" xmlDataType="decimal"/>
    </xmlCellPr>
  </singleXmlCell>
  <singleXmlCell id="35" xr6:uid="{00000000-000C-0000-FFFF-FFFF22000000}" r="I23" connectionId="0">
    <xmlCellPr id="1" xr6:uid="{00000000-0010-0000-2200-000001000000}" uniqueName="P1074901">
      <xmlPr mapId="1" xpath="/GFI-IZD-POD/IFP-E_1000954/P1074901" xmlDataType="decimal"/>
    </xmlCellPr>
  </singleXmlCell>
  <singleXmlCell id="36" xr6:uid="{00000000-000C-0000-FFFF-FFFF23000000}" r="H24" connectionId="0">
    <xmlCellPr id="1" xr6:uid="{00000000-0010-0000-2300-000001000000}" uniqueName="P1074902">
      <xmlPr mapId="1" xpath="/GFI-IZD-POD/IFP-E_1000954/P1074902" xmlDataType="decimal"/>
    </xmlCellPr>
  </singleXmlCell>
  <singleXmlCell id="37" xr6:uid="{00000000-000C-0000-FFFF-FFFF24000000}" r="I24" connectionId="0">
    <xmlCellPr id="1" xr6:uid="{00000000-0010-0000-2400-000001000000}" uniqueName="P1074903">
      <xmlPr mapId="1" xpath="/GFI-IZD-POD/IFP-E_1000954/P1074903" xmlDataType="decimal"/>
    </xmlCellPr>
  </singleXmlCell>
  <singleXmlCell id="38" xr6:uid="{00000000-000C-0000-FFFF-FFFF25000000}" r="H25" connectionId="0">
    <xmlCellPr id="1" xr6:uid="{00000000-0010-0000-2500-000001000000}" uniqueName="P1074904">
      <xmlPr mapId="1" xpath="/GFI-IZD-POD/IFP-E_1000954/P1074904" xmlDataType="decimal"/>
    </xmlCellPr>
  </singleXmlCell>
  <singleXmlCell id="39" xr6:uid="{00000000-000C-0000-FFFF-FFFF26000000}" r="I25" connectionId="0">
    <xmlCellPr id="1" xr6:uid="{00000000-0010-0000-2600-000001000000}" uniqueName="P1074905">
      <xmlPr mapId="1" xpath="/GFI-IZD-POD/IFP-E_1000954/P1074905" xmlDataType="decimal"/>
    </xmlCellPr>
  </singleXmlCell>
  <singleXmlCell id="40" xr6:uid="{00000000-000C-0000-FFFF-FFFF27000000}" r="H26" connectionId="0">
    <xmlCellPr id="1" xr6:uid="{00000000-0010-0000-2700-000001000000}" uniqueName="P1074906">
      <xmlPr mapId="1" xpath="/GFI-IZD-POD/IFP-E_1000954/P1074906" xmlDataType="decimal"/>
    </xmlCellPr>
  </singleXmlCell>
  <singleXmlCell id="41" xr6:uid="{00000000-000C-0000-FFFF-FFFF28000000}" r="I26" connectionId="0">
    <xmlCellPr id="1" xr6:uid="{00000000-0010-0000-2800-000001000000}" uniqueName="P1074907">
      <xmlPr mapId="1" xpath="/GFI-IZD-POD/IFP-E_1000954/P1074907" xmlDataType="decimal"/>
    </xmlCellPr>
  </singleXmlCell>
  <singleXmlCell id="42" xr6:uid="{00000000-000C-0000-FFFF-FFFF29000000}" r="H27" connectionId="0">
    <xmlCellPr id="1" xr6:uid="{00000000-0010-0000-2900-000001000000}" uniqueName="P1074908">
      <xmlPr mapId="1" xpath="/GFI-IZD-POD/IFP-E_1000954/P1074908" xmlDataType="decimal"/>
    </xmlCellPr>
  </singleXmlCell>
  <singleXmlCell id="43" xr6:uid="{00000000-000C-0000-FFFF-FFFF2A000000}" r="I27" connectionId="0">
    <xmlCellPr id="1" xr6:uid="{00000000-0010-0000-2A00-000001000000}" uniqueName="P1074909">
      <xmlPr mapId="1" xpath="/GFI-IZD-POD/IFP-E_1000954/P1074909" xmlDataType="decimal"/>
    </xmlCellPr>
  </singleXmlCell>
  <singleXmlCell id="44" xr6:uid="{00000000-000C-0000-FFFF-FFFF2B000000}" r="H28" connectionId="0">
    <xmlCellPr id="1" xr6:uid="{00000000-0010-0000-2B00-000001000000}" uniqueName="P1074910">
      <xmlPr mapId="1" xpath="/GFI-IZD-POD/IFP-E_1000954/P1074910" xmlDataType="decimal"/>
    </xmlCellPr>
  </singleXmlCell>
  <singleXmlCell id="45" xr6:uid="{00000000-000C-0000-FFFF-FFFF2C000000}" r="I28" connectionId="0">
    <xmlCellPr id="1" xr6:uid="{00000000-0010-0000-2C00-000001000000}" uniqueName="P1074912">
      <xmlPr mapId="1" xpath="/GFI-IZD-POD/IFP-E_1000954/P1074912" xmlDataType="decimal"/>
    </xmlCellPr>
  </singleXmlCell>
  <singleXmlCell id="46" xr6:uid="{00000000-000C-0000-FFFF-FFFF2D000000}" r="H29" connectionId="0">
    <xmlCellPr id="1" xr6:uid="{00000000-0010-0000-2D00-000001000000}" uniqueName="P1074914">
      <xmlPr mapId="1" xpath="/GFI-IZD-POD/IFP-E_1000954/P1074914" xmlDataType="decimal"/>
    </xmlCellPr>
  </singleXmlCell>
  <singleXmlCell id="47" xr6:uid="{00000000-000C-0000-FFFF-FFFF2E000000}" r="I29" connectionId="0">
    <xmlCellPr id="1" xr6:uid="{00000000-0010-0000-2E00-000001000000}" uniqueName="P1074916">
      <xmlPr mapId="1" xpath="/GFI-IZD-POD/IFP-E_1000954/P1074916" xmlDataType="decimal"/>
    </xmlCellPr>
  </singleXmlCell>
  <singleXmlCell id="48" xr6:uid="{00000000-000C-0000-FFFF-FFFF2F000000}" r="H30" connectionId="0">
    <xmlCellPr id="1" xr6:uid="{00000000-0010-0000-2F00-000001000000}" uniqueName="P1074923">
      <xmlPr mapId="1" xpath="/GFI-IZD-POD/IFP-E_1000954/P1074923" xmlDataType="decimal"/>
    </xmlCellPr>
  </singleXmlCell>
  <singleXmlCell id="49" xr6:uid="{00000000-000C-0000-FFFF-FFFF30000000}" r="I30" connectionId="0">
    <xmlCellPr id="1" xr6:uid="{00000000-0010-0000-3000-000001000000}" uniqueName="P1074925">
      <xmlPr mapId="1" xpath="/GFI-IZD-POD/IFP-E_1000954/P1074925" xmlDataType="decimal"/>
    </xmlCellPr>
  </singleXmlCell>
  <singleXmlCell id="50" xr6:uid="{00000000-000C-0000-FFFF-FFFF31000000}" r="H31" connectionId="0">
    <xmlCellPr id="1" xr6:uid="{00000000-0010-0000-3100-000001000000}" uniqueName="P1074927">
      <xmlPr mapId="1" xpath="/GFI-IZD-POD/IFP-E_1000954/P1074927" xmlDataType="decimal"/>
    </xmlCellPr>
  </singleXmlCell>
  <singleXmlCell id="51" xr6:uid="{00000000-000C-0000-FFFF-FFFF32000000}" r="I31" connectionId="0">
    <xmlCellPr id="1" xr6:uid="{00000000-0010-0000-3200-000001000000}" uniqueName="P1074947">
      <xmlPr mapId="1" xpath="/GFI-IZD-POD/IFP-E_1000954/P1074947" xmlDataType="decimal"/>
    </xmlCellPr>
  </singleXmlCell>
  <singleXmlCell id="52" xr6:uid="{00000000-000C-0000-FFFF-FFFF33000000}" r="H32" connectionId="0">
    <xmlCellPr id="1" xr6:uid="{00000000-0010-0000-3300-000001000000}" uniqueName="P1074949">
      <xmlPr mapId="1" xpath="/GFI-IZD-POD/IFP-E_1000954/P1074949" xmlDataType="decimal"/>
    </xmlCellPr>
  </singleXmlCell>
  <singleXmlCell id="53" xr6:uid="{00000000-000C-0000-FFFF-FFFF34000000}" r="I32" connectionId="0">
    <xmlCellPr id="1" xr6:uid="{00000000-0010-0000-3400-000001000000}" uniqueName="P1074951">
      <xmlPr mapId="1" xpath="/GFI-IZD-POD/IFP-E_1000954/P1074951" xmlDataType="decimal"/>
    </xmlCellPr>
  </singleXmlCell>
  <singleXmlCell id="54" xr6:uid="{00000000-000C-0000-FFFF-FFFF35000000}" r="H33" connectionId="0">
    <xmlCellPr id="1" xr6:uid="{00000000-0010-0000-3500-000001000000}" uniqueName="P1074954">
      <xmlPr mapId="1" xpath="/GFI-IZD-POD/IFP-E_1000954/P1074954" xmlDataType="decimal"/>
    </xmlCellPr>
  </singleXmlCell>
  <singleXmlCell id="55" xr6:uid="{00000000-000C-0000-FFFF-FFFF36000000}" r="I33" connectionId="0">
    <xmlCellPr id="1" xr6:uid="{00000000-0010-0000-3600-000001000000}" uniqueName="P1074956">
      <xmlPr mapId="1" xpath="/GFI-IZD-POD/IFP-E_1000954/P1074956" xmlDataType="decimal"/>
    </xmlCellPr>
  </singleXmlCell>
  <singleXmlCell id="56" xr6:uid="{00000000-000C-0000-FFFF-FFFF37000000}" r="H34" connectionId="0">
    <xmlCellPr id="1" xr6:uid="{00000000-0010-0000-3700-000001000000}" uniqueName="P1074958">
      <xmlPr mapId="1" xpath="/GFI-IZD-POD/IFP-E_1000954/P1074958" xmlDataType="decimal"/>
    </xmlCellPr>
  </singleXmlCell>
  <singleXmlCell id="57" xr6:uid="{00000000-000C-0000-FFFF-FFFF38000000}" r="I34" connectionId="0">
    <xmlCellPr id="1" xr6:uid="{00000000-0010-0000-3800-000001000000}" uniqueName="P1074960">
      <xmlPr mapId="1" xpath="/GFI-IZD-POD/IFP-E_1000954/P1074960" xmlDataType="decimal"/>
    </xmlCellPr>
  </singleXmlCell>
  <singleXmlCell id="58" xr6:uid="{00000000-000C-0000-FFFF-FFFF39000000}" r="H35" connectionId="0">
    <xmlCellPr id="1" xr6:uid="{00000000-0010-0000-3900-000001000000}" uniqueName="P1074962">
      <xmlPr mapId="1" xpath="/GFI-IZD-POD/IFP-E_1000954/P1074962" xmlDataType="decimal"/>
    </xmlCellPr>
  </singleXmlCell>
  <singleXmlCell id="59" xr6:uid="{00000000-000C-0000-FFFF-FFFF3A000000}" r="I35" connectionId="0">
    <xmlCellPr id="1" xr6:uid="{00000000-0010-0000-3A00-000001000000}" uniqueName="P1074964">
      <xmlPr mapId="1" xpath="/GFI-IZD-POD/IFP-E_1000954/P1074964" xmlDataType="decimal"/>
    </xmlCellPr>
  </singleXmlCell>
  <singleXmlCell id="60" xr6:uid="{00000000-000C-0000-FFFF-FFFF3B000000}" r="H36" connectionId="0">
    <xmlCellPr id="1" xr6:uid="{00000000-0010-0000-3B00-000001000000}" uniqueName="P1074918">
      <xmlPr mapId="1" xpath="/GFI-IZD-POD/IFP-E_1000954/P1074918" xmlDataType="decimal"/>
    </xmlCellPr>
  </singleXmlCell>
  <singleXmlCell id="61" xr6:uid="{00000000-000C-0000-FFFF-FFFF3C000000}" r="I36" connectionId="0">
    <xmlCellPr id="1" xr6:uid="{00000000-0010-0000-3C00-000001000000}" uniqueName="P1074921">
      <xmlPr mapId="1" xpath="/GFI-IZD-POD/IFP-E_1000954/P1074921" xmlDataType="decimal"/>
    </xmlCellPr>
  </singleXmlCell>
  <singleXmlCell id="62" xr6:uid="{00000000-000C-0000-FFFF-FFFF3D000000}" r="H37" connectionId="0">
    <xmlCellPr id="1" xr6:uid="{00000000-0010-0000-3D00-000001000000}" uniqueName="P1084408">
      <xmlPr mapId="1" xpath="/GFI-IZD-POD/IFP-E_1000954/P1084408" xmlDataType="decimal"/>
    </xmlCellPr>
  </singleXmlCell>
  <singleXmlCell id="63" xr6:uid="{00000000-000C-0000-FFFF-FFFF3E000000}" r="I37" connectionId="0">
    <xmlCellPr id="1" xr6:uid="{00000000-0010-0000-3E00-000001000000}" uniqueName="P1084409">
      <xmlPr mapId="1" xpath="/GFI-IZD-POD/IFP-E_1000954/P1084409" xmlDataType="decimal"/>
    </xmlCellPr>
  </singleXmlCell>
  <singleXmlCell id="64" xr6:uid="{00000000-000C-0000-FFFF-FFFF3F000000}" r="H38" connectionId="0">
    <xmlCellPr id="1" xr6:uid="{00000000-0010-0000-3F00-000001000000}" uniqueName="P1074967">
      <xmlPr mapId="1" xpath="/GFI-IZD-POD/IFP-E_1000954/P1074967" xmlDataType="decimal"/>
    </xmlCellPr>
  </singleXmlCell>
  <singleXmlCell id="65" xr6:uid="{00000000-000C-0000-FFFF-FFFF40000000}" r="I38" connectionId="0">
    <xmlCellPr id="1" xr6:uid="{00000000-0010-0000-4000-000001000000}" uniqueName="P1074973">
      <xmlPr mapId="1" xpath="/GFI-IZD-POD/IFP-E_1000954/P1074973" xmlDataType="decimal"/>
    </xmlCellPr>
  </singleXmlCell>
  <singleXmlCell id="66" xr6:uid="{00000000-000C-0000-FFFF-FFFF41000000}" r="H39" connectionId="0">
    <xmlCellPr id="1" xr6:uid="{00000000-0010-0000-4100-000001000000}" uniqueName="P1074975">
      <xmlPr mapId="1" xpath="/GFI-IZD-POD/IFP-E_1000954/P1074975" xmlDataType="decimal"/>
    </xmlCellPr>
  </singleXmlCell>
  <singleXmlCell id="67" xr6:uid="{00000000-000C-0000-FFFF-FFFF42000000}" r="I39" connectionId="0">
    <xmlCellPr id="1" xr6:uid="{00000000-0010-0000-4200-000001000000}" uniqueName="P1074979">
      <xmlPr mapId="1" xpath="/GFI-IZD-POD/IFP-E_1000954/P1074979" xmlDataType="decimal"/>
    </xmlCellPr>
  </singleXmlCell>
  <singleXmlCell id="68" xr6:uid="{00000000-000C-0000-FFFF-FFFF43000000}" r="H40" connectionId="0">
    <xmlCellPr id="1" xr6:uid="{00000000-0010-0000-4300-000001000000}" uniqueName="P1074981">
      <xmlPr mapId="1" xpath="/GFI-IZD-POD/IFP-E_1000954/P1074981" xmlDataType="decimal"/>
    </xmlCellPr>
  </singleXmlCell>
  <singleXmlCell id="69" xr6:uid="{00000000-000C-0000-FFFF-FFFF44000000}" r="I40" connectionId="0">
    <xmlCellPr id="1" xr6:uid="{00000000-0010-0000-4400-000001000000}" uniqueName="P1074983">
      <xmlPr mapId="1" xpath="/GFI-IZD-POD/IFP-E_1000954/P1074983" xmlDataType="decimal"/>
    </xmlCellPr>
  </singleXmlCell>
  <singleXmlCell id="70" xr6:uid="{00000000-000C-0000-FFFF-FFFF45000000}" r="H41" connectionId="0">
    <xmlCellPr id="1" xr6:uid="{00000000-0010-0000-4500-000001000000}" uniqueName="P1074985">
      <xmlPr mapId="1" xpath="/GFI-IZD-POD/IFP-E_1000954/P1074985" xmlDataType="decimal"/>
    </xmlCellPr>
  </singleXmlCell>
  <singleXmlCell id="71" xr6:uid="{00000000-000C-0000-FFFF-FFFF46000000}" r="I41" connectionId="0">
    <xmlCellPr id="1" xr6:uid="{00000000-0010-0000-4600-000001000000}" uniqueName="P1074987">
      <xmlPr mapId="1" xpath="/GFI-IZD-POD/IFP-E_1000954/P1074987" xmlDataType="decimal"/>
    </xmlCellPr>
  </singleXmlCell>
  <singleXmlCell id="72" xr6:uid="{00000000-000C-0000-FFFF-FFFF47000000}" r="H42" connectionId="0">
    <xmlCellPr id="1" xr6:uid="{00000000-0010-0000-4700-000001000000}" uniqueName="P1074989">
      <xmlPr mapId="1" xpath="/GFI-IZD-POD/IFP-E_1000954/P1074989" xmlDataType="decimal"/>
    </xmlCellPr>
  </singleXmlCell>
  <singleXmlCell id="73" xr6:uid="{00000000-000C-0000-FFFF-FFFF48000000}" r="I42" connectionId="0">
    <xmlCellPr id="1" xr6:uid="{00000000-0010-0000-4800-000001000000}" uniqueName="P1074991">
      <xmlPr mapId="1" xpath="/GFI-IZD-POD/IFP-E_1000954/P1074991" xmlDataType="decimal"/>
    </xmlCellPr>
  </singleXmlCell>
  <singleXmlCell id="74" xr6:uid="{00000000-000C-0000-FFFF-FFFF49000000}" r="H43" connectionId="0">
    <xmlCellPr id="1" xr6:uid="{00000000-0010-0000-4900-000001000000}" uniqueName="P1074994">
      <xmlPr mapId="1" xpath="/GFI-IZD-POD/IFP-E_1000954/P1074994" xmlDataType="decimal"/>
    </xmlCellPr>
  </singleXmlCell>
  <singleXmlCell id="75" xr6:uid="{00000000-000C-0000-FFFF-FFFF4A000000}" r="I43" connectionId="0">
    <xmlCellPr id="1" xr6:uid="{00000000-0010-0000-4A00-000001000000}" uniqueName="P1074997">
      <xmlPr mapId="1" xpath="/GFI-IZD-POD/IFP-E_1000954/P1074997" xmlDataType="decimal"/>
    </xmlCellPr>
  </singleXmlCell>
  <singleXmlCell id="76" xr6:uid="{00000000-000C-0000-FFFF-FFFF4B000000}" r="H44" connectionId="0">
    <xmlCellPr id="1" xr6:uid="{00000000-0010-0000-4B00-000001000000}" uniqueName="P1074998">
      <xmlPr mapId="1" xpath="/GFI-IZD-POD/IFP-E_1000954/P1074998" xmlDataType="decimal"/>
    </xmlCellPr>
  </singleXmlCell>
  <singleXmlCell id="77" xr6:uid="{00000000-000C-0000-FFFF-FFFF4C000000}" r="I44" connectionId="0">
    <xmlCellPr id="1" xr6:uid="{00000000-0010-0000-4C00-000001000000}" uniqueName="P1075000">
      <xmlPr mapId="1" xpath="/GFI-IZD-POD/IFP-E_1000954/P1075000" xmlDataType="decimal"/>
    </xmlCellPr>
  </singleXmlCell>
  <singleXmlCell id="78" xr6:uid="{00000000-000C-0000-FFFF-FFFF4D000000}" r="H45" connectionId="0">
    <xmlCellPr id="1" xr6:uid="{00000000-0010-0000-4D00-000001000000}" uniqueName="P1075001">
      <xmlPr mapId="1" xpath="/GFI-IZD-POD/IFP-E_1000954/P1075001" xmlDataType="decimal"/>
    </xmlCellPr>
  </singleXmlCell>
  <singleXmlCell id="79" xr6:uid="{00000000-000C-0000-FFFF-FFFF4E000000}" r="I45" connectionId="0">
    <xmlCellPr id="1" xr6:uid="{00000000-0010-0000-4E00-000001000000}" uniqueName="P1075003">
      <xmlPr mapId="1" xpath="/GFI-IZD-POD/IFP-E_1000954/P1075003" xmlDataType="decimal"/>
    </xmlCellPr>
  </singleXmlCell>
  <singleXmlCell id="80" xr6:uid="{00000000-000C-0000-FFFF-FFFF4F000000}" r="H46" connectionId="0">
    <xmlCellPr id="1" xr6:uid="{00000000-0010-0000-4F00-000001000000}" uniqueName="P1075005">
      <xmlPr mapId="1" xpath="/GFI-IZD-POD/IFP-E_1000954/P1075005" xmlDataType="decimal"/>
    </xmlCellPr>
  </singleXmlCell>
  <singleXmlCell id="81" xr6:uid="{00000000-000C-0000-FFFF-FFFF50000000}" r="I46" connectionId="0">
    <xmlCellPr id="1" xr6:uid="{00000000-0010-0000-5000-000001000000}" uniqueName="P1075007">
      <xmlPr mapId="1" xpath="/GFI-IZD-POD/IFP-E_1000954/P1075007" xmlDataType="decimal"/>
    </xmlCellPr>
  </singleXmlCell>
  <singleXmlCell id="82" xr6:uid="{00000000-000C-0000-FFFF-FFFF51000000}" r="H47" connectionId="0">
    <xmlCellPr id="1" xr6:uid="{00000000-0010-0000-5100-000001000000}" uniqueName="P1075009">
      <xmlPr mapId="1" xpath="/GFI-IZD-POD/IFP-E_1000954/P1075009" xmlDataType="decimal"/>
    </xmlCellPr>
  </singleXmlCell>
  <singleXmlCell id="83" xr6:uid="{00000000-000C-0000-FFFF-FFFF52000000}" r="I47" connectionId="0">
    <xmlCellPr id="1" xr6:uid="{00000000-0010-0000-5200-000001000000}" uniqueName="P1075011">
      <xmlPr mapId="1" xpath="/GFI-IZD-POD/IFP-E_1000954/P1075011" xmlDataType="decimal"/>
    </xmlCellPr>
  </singleXmlCell>
  <singleXmlCell id="84" xr6:uid="{00000000-000C-0000-FFFF-FFFF53000000}" r="H48" connectionId="0">
    <xmlCellPr id="1" xr6:uid="{00000000-0010-0000-5300-000001000000}" uniqueName="P1075012">
      <xmlPr mapId="1" xpath="/GFI-IZD-POD/IFP-E_1000954/P1075012" xmlDataType="decimal"/>
    </xmlCellPr>
  </singleXmlCell>
  <singleXmlCell id="85" xr6:uid="{00000000-000C-0000-FFFF-FFFF54000000}" r="I48" connectionId="0">
    <xmlCellPr id="1" xr6:uid="{00000000-0010-0000-5400-000001000000}" uniqueName="P1075014">
      <xmlPr mapId="1" xpath="/GFI-IZD-POD/IFP-E_1000954/P1075014" xmlDataType="decimal"/>
    </xmlCellPr>
  </singleXmlCell>
  <singleXmlCell id="86" xr6:uid="{00000000-000C-0000-FFFF-FFFF55000000}" r="H49" connectionId="0">
    <xmlCellPr id="1" xr6:uid="{00000000-0010-0000-5500-000001000000}" uniqueName="P1075016">
      <xmlPr mapId="1" xpath="/GFI-IZD-POD/IFP-E_1000954/P1075016" xmlDataType="decimal"/>
    </xmlCellPr>
  </singleXmlCell>
  <singleXmlCell id="87" xr6:uid="{00000000-000C-0000-FFFF-FFFF56000000}" r="I49" connectionId="0">
    <xmlCellPr id="1" xr6:uid="{00000000-0010-0000-5600-000001000000}" uniqueName="P1075018">
      <xmlPr mapId="1" xpath="/GFI-IZD-POD/IFP-E_1000954/P1075018" xmlDataType="decimal"/>
    </xmlCellPr>
  </singleXmlCell>
  <singleXmlCell id="88" xr6:uid="{00000000-000C-0000-FFFF-FFFF57000000}" r="H50" connectionId="0">
    <xmlCellPr id="1" xr6:uid="{00000000-0010-0000-5700-000001000000}" uniqueName="P1075020">
      <xmlPr mapId="1" xpath="/GFI-IZD-POD/IFP-E_1000954/P1075020" xmlDataType="decimal"/>
    </xmlCellPr>
  </singleXmlCell>
  <singleXmlCell id="89" xr6:uid="{00000000-000C-0000-FFFF-FFFF58000000}" r="I50" connectionId="0">
    <xmlCellPr id="1" xr6:uid="{00000000-0010-0000-5800-000001000000}" uniqueName="P1075023">
      <xmlPr mapId="1" xpath="/GFI-IZD-POD/IFP-E_1000954/P1075023" xmlDataType="decimal"/>
    </xmlCellPr>
  </singleXmlCell>
  <singleXmlCell id="90" xr6:uid="{00000000-000C-0000-FFFF-FFFF59000000}" r="H51" connectionId="0">
    <xmlCellPr id="1" xr6:uid="{00000000-0010-0000-5900-000001000000}" uniqueName="P1075026">
      <xmlPr mapId="1" xpath="/GFI-IZD-POD/IFP-E_1000954/P1075026" xmlDataType="decimal"/>
    </xmlCellPr>
  </singleXmlCell>
  <singleXmlCell id="91" xr6:uid="{00000000-000C-0000-FFFF-FFFF5A000000}" r="I51" connectionId="0">
    <xmlCellPr id="1" xr6:uid="{00000000-0010-0000-5A00-000001000000}" uniqueName="P1075028">
      <xmlPr mapId="1" xpath="/GFI-IZD-POD/IFP-E_1000954/P1075028" xmlDataType="decimal"/>
    </xmlCellPr>
  </singleXmlCell>
  <singleXmlCell id="92" xr6:uid="{00000000-000C-0000-FFFF-FFFF5B000000}" r="H52" connectionId="0">
    <xmlCellPr id="1" xr6:uid="{00000000-0010-0000-5B00-000001000000}" uniqueName="P1075031">
      <xmlPr mapId="1" xpath="/GFI-IZD-POD/IFP-E_1000954/P1075031" xmlDataType="decimal"/>
    </xmlCellPr>
  </singleXmlCell>
  <singleXmlCell id="93" xr6:uid="{00000000-000C-0000-FFFF-FFFF5C000000}" r="I52" connectionId="0">
    <xmlCellPr id="1" xr6:uid="{00000000-0010-0000-5C00-000001000000}" uniqueName="P1075033">
      <xmlPr mapId="1" xpath="/GFI-IZD-POD/IFP-E_1000954/P1075033" xmlDataType="decimal"/>
    </xmlCellPr>
  </singleXmlCell>
  <singleXmlCell id="94" xr6:uid="{00000000-000C-0000-FFFF-FFFF5D000000}" r="H53" connectionId="0">
    <xmlCellPr id="1" xr6:uid="{00000000-0010-0000-5D00-000001000000}" uniqueName="P1075035">
      <xmlPr mapId="1" xpath="/GFI-IZD-POD/IFP-E_1000954/P1075035" xmlDataType="decimal"/>
    </xmlCellPr>
  </singleXmlCell>
  <singleXmlCell id="95" xr6:uid="{00000000-000C-0000-FFFF-FFFF5E000000}" r="I53" connectionId="0">
    <xmlCellPr id="1" xr6:uid="{00000000-0010-0000-5E00-000001000000}" uniqueName="P1075037">
      <xmlPr mapId="1" xpath="/GFI-IZD-POD/IFP-E_1000954/P1075037" xmlDataType="decimal"/>
    </xmlCellPr>
  </singleXmlCell>
  <singleXmlCell id="96" xr6:uid="{00000000-000C-0000-FFFF-FFFF5F000000}" r="H54" connectionId="0">
    <xmlCellPr id="1" xr6:uid="{00000000-0010-0000-5F00-000001000000}" uniqueName="P1075039">
      <xmlPr mapId="1" xpath="/GFI-IZD-POD/IFP-E_1000954/P1075039" xmlDataType="decimal"/>
    </xmlCellPr>
  </singleXmlCell>
  <singleXmlCell id="97" xr6:uid="{00000000-000C-0000-FFFF-FFFF60000000}" r="I54" connectionId="0">
    <xmlCellPr id="1" xr6:uid="{00000000-0010-0000-6000-000001000000}" uniqueName="P1075043">
      <xmlPr mapId="1" xpath="/GFI-IZD-POD/IFP-E_1000954/P1075043" xmlDataType="decimal"/>
    </xmlCellPr>
  </singleXmlCell>
  <singleXmlCell id="98" xr6:uid="{00000000-000C-0000-FFFF-FFFF61000000}" r="H55" connectionId="0">
    <xmlCellPr id="1" xr6:uid="{00000000-0010-0000-6100-000001000000}" uniqueName="P1075055">
      <xmlPr mapId="1" xpath="/GFI-IZD-POD/IFP-E_1000954/P1075055" xmlDataType="decimal"/>
    </xmlCellPr>
  </singleXmlCell>
  <singleXmlCell id="99" xr6:uid="{00000000-000C-0000-FFFF-FFFF62000000}" r="I55" connectionId="0">
    <xmlCellPr id="1" xr6:uid="{00000000-0010-0000-6200-000001000000}" uniqueName="P1075057">
      <xmlPr mapId="1" xpath="/GFI-IZD-POD/IFP-E_1000954/P1075057" xmlDataType="decimal"/>
    </xmlCellPr>
  </singleXmlCell>
  <singleXmlCell id="100" xr6:uid="{00000000-000C-0000-FFFF-FFFF63000000}" r="H56" connectionId="0">
    <xmlCellPr id="1" xr6:uid="{00000000-0010-0000-6300-000001000000}" uniqueName="P1075058">
      <xmlPr mapId="1" xpath="/GFI-IZD-POD/IFP-E_1000954/P1075058" xmlDataType="decimal"/>
    </xmlCellPr>
  </singleXmlCell>
  <singleXmlCell id="101" xr6:uid="{00000000-000C-0000-FFFF-FFFF64000000}" r="I56" connectionId="0">
    <xmlCellPr id="1" xr6:uid="{00000000-0010-0000-6400-000001000000}" uniqueName="P1075060">
      <xmlPr mapId="1" xpath="/GFI-IZD-POD/IFP-E_1000954/P1075060" xmlDataType="decimal"/>
    </xmlCellPr>
  </singleXmlCell>
  <singleXmlCell id="102" xr6:uid="{00000000-000C-0000-FFFF-FFFF65000000}" r="H57" connectionId="0">
    <xmlCellPr id="1" xr6:uid="{00000000-0010-0000-6500-000001000000}" uniqueName="P1075063">
      <xmlPr mapId="1" xpath="/GFI-IZD-POD/IFP-E_1000954/P1075063" xmlDataType="decimal"/>
    </xmlCellPr>
  </singleXmlCell>
  <singleXmlCell id="103" xr6:uid="{00000000-000C-0000-FFFF-FFFF66000000}" r="I57" connectionId="0">
    <xmlCellPr id="1" xr6:uid="{00000000-0010-0000-6600-000001000000}" uniqueName="P1075065">
      <xmlPr mapId="1" xpath="/GFI-IZD-POD/IFP-E_1000954/P1075065" xmlDataType="decimal"/>
    </xmlCellPr>
  </singleXmlCell>
  <singleXmlCell id="104" xr6:uid="{00000000-000C-0000-FFFF-FFFF67000000}" r="H58" connectionId="0">
    <xmlCellPr id="1" xr6:uid="{00000000-0010-0000-6700-000001000000}" uniqueName="P1075067">
      <xmlPr mapId="1" xpath="/GFI-IZD-POD/IFP-E_1000954/P1075067" xmlDataType="decimal"/>
    </xmlCellPr>
  </singleXmlCell>
  <singleXmlCell id="105" xr6:uid="{00000000-000C-0000-FFFF-FFFF68000000}" r="I58" connectionId="0">
    <xmlCellPr id="1" xr6:uid="{00000000-0010-0000-6800-000001000000}" uniqueName="P1075071">
      <xmlPr mapId="1" xpath="/GFI-IZD-POD/IFP-E_1000954/P1075071" xmlDataType="decimal"/>
    </xmlCellPr>
  </singleXmlCell>
  <singleXmlCell id="106" xr6:uid="{00000000-000C-0000-FFFF-FFFF69000000}" r="H59" connectionId="0">
    <xmlCellPr id="1" xr6:uid="{00000000-0010-0000-6900-000001000000}" uniqueName="P1075076">
      <xmlPr mapId="1" xpath="/GFI-IZD-POD/IFP-E_1000954/P1075076" xmlDataType="decimal"/>
    </xmlCellPr>
  </singleXmlCell>
  <singleXmlCell id="107" xr6:uid="{00000000-000C-0000-FFFF-FFFF6A000000}" r="I59" connectionId="0">
    <xmlCellPr id="1" xr6:uid="{00000000-0010-0000-6A00-000001000000}" uniqueName="P1075080">
      <xmlPr mapId="1" xpath="/GFI-IZD-POD/IFP-E_1000954/P1075080" xmlDataType="decimal"/>
    </xmlCellPr>
  </singleXmlCell>
  <singleXmlCell id="108" xr6:uid="{00000000-000C-0000-FFFF-FFFF6B000000}" r="H60" connectionId="0">
    <xmlCellPr id="1" xr6:uid="{00000000-0010-0000-6B00-000001000000}" uniqueName="P1075083">
      <xmlPr mapId="1" xpath="/GFI-IZD-POD/IFP-E_1000954/P1075083" xmlDataType="decimal"/>
    </xmlCellPr>
  </singleXmlCell>
  <singleXmlCell id="109" xr6:uid="{00000000-000C-0000-FFFF-FFFF6C000000}" r="I60" connectionId="0">
    <xmlCellPr id="1" xr6:uid="{00000000-0010-0000-6C00-000001000000}" uniqueName="P1075085">
      <xmlPr mapId="1" xpath="/GFI-IZD-POD/IFP-E_1000954/P1075085" xmlDataType="decimal"/>
    </xmlCellPr>
  </singleXmlCell>
  <singleXmlCell id="110" xr6:uid="{00000000-000C-0000-FFFF-FFFF6D000000}" r="H61" connectionId="0">
    <xmlCellPr id="1" xr6:uid="{00000000-0010-0000-6D00-000001000000}" uniqueName="P1075091">
      <xmlPr mapId="1" xpath="/GFI-IZD-POD/IFP-E_1000954/P1075091" xmlDataType="decimal"/>
    </xmlCellPr>
  </singleXmlCell>
  <singleXmlCell id="111" xr6:uid="{00000000-000C-0000-FFFF-FFFF6E000000}" r="I61" connectionId="0">
    <xmlCellPr id="1" xr6:uid="{00000000-0010-0000-6E00-000001000000}" uniqueName="P1075093">
      <xmlPr mapId="1" xpath="/GFI-IZD-POD/IFP-E_1000954/P1075093" xmlDataType="decimal"/>
    </xmlCellPr>
  </singleXmlCell>
  <singleXmlCell id="112" xr6:uid="{00000000-000C-0000-FFFF-FFFF6F000000}" r="H62" connectionId="0">
    <xmlCellPr id="1" xr6:uid="{00000000-0010-0000-6F00-000001000000}" uniqueName="P1075095">
      <xmlPr mapId="1" xpath="/GFI-IZD-POD/IFP-E_1000954/P1075095" xmlDataType="decimal"/>
    </xmlCellPr>
  </singleXmlCell>
  <singleXmlCell id="113" xr6:uid="{00000000-000C-0000-FFFF-FFFF70000000}" r="I62" connectionId="0">
    <xmlCellPr id="1" xr6:uid="{00000000-0010-0000-7000-000001000000}" uniqueName="P1075097">
      <xmlPr mapId="1" xpath="/GFI-IZD-POD/IFP-E_1000954/P1075097" xmlDataType="decimal"/>
    </xmlCellPr>
  </singleXmlCell>
  <singleXmlCell id="114" xr6:uid="{00000000-000C-0000-FFFF-FFFF71000000}" r="H63" connectionId="0">
    <xmlCellPr id="1" xr6:uid="{00000000-0010-0000-7100-000001000000}" uniqueName="P1075099">
      <xmlPr mapId="1" xpath="/GFI-IZD-POD/IFP-E_1000954/P1075099" xmlDataType="decimal"/>
    </xmlCellPr>
  </singleXmlCell>
  <singleXmlCell id="115" xr6:uid="{00000000-000C-0000-FFFF-FFFF72000000}" r="I63" connectionId="0">
    <xmlCellPr id="1" xr6:uid="{00000000-0010-0000-7200-000001000000}" uniqueName="P1075100">
      <xmlPr mapId="1" xpath="/GFI-IZD-POD/IFP-E_1000954/P1075100" xmlDataType="decimal"/>
    </xmlCellPr>
  </singleXmlCell>
  <singleXmlCell id="116" xr6:uid="{00000000-000C-0000-FFFF-FFFF73000000}" r="H64" connectionId="0">
    <xmlCellPr id="1" xr6:uid="{00000000-0010-0000-7300-000001000000}" uniqueName="P1075101">
      <xmlPr mapId="1" xpath="/GFI-IZD-POD/IFP-E_1000954/P1075101" xmlDataType="decimal"/>
    </xmlCellPr>
  </singleXmlCell>
  <singleXmlCell id="117" xr6:uid="{00000000-000C-0000-FFFF-FFFF74000000}" r="I64" connectionId="0">
    <xmlCellPr id="1" xr6:uid="{00000000-0010-0000-7400-000001000000}" uniqueName="P1075102">
      <xmlPr mapId="1" xpath="/GFI-IZD-POD/IFP-E_1000954/P1075102" xmlDataType="decimal"/>
    </xmlCellPr>
  </singleXmlCell>
  <singleXmlCell id="118" xr6:uid="{00000000-000C-0000-FFFF-FFFF75000000}" r="H65" connectionId="0">
    <xmlCellPr id="1" xr6:uid="{00000000-0010-0000-7500-000001000000}" uniqueName="P1075103">
      <xmlPr mapId="1" xpath="/GFI-IZD-POD/IFP-E_1000954/P1075103" xmlDataType="decimal"/>
    </xmlCellPr>
  </singleXmlCell>
  <singleXmlCell id="119" xr6:uid="{00000000-000C-0000-FFFF-FFFF76000000}" r="I65" connectionId="0">
    <xmlCellPr id="1" xr6:uid="{00000000-0010-0000-7600-000001000000}" uniqueName="P1075104">
      <xmlPr mapId="1" xpath="/GFI-IZD-POD/IFP-E_1000954/P1075104" xmlDataType="decimal"/>
    </xmlCellPr>
  </singleXmlCell>
  <singleXmlCell id="120" xr6:uid="{00000000-000C-0000-FFFF-FFFF77000000}" r="H66" connectionId="0">
    <xmlCellPr id="1" xr6:uid="{00000000-0010-0000-7700-000001000000}" uniqueName="P1075105">
      <xmlPr mapId="1" xpath="/GFI-IZD-POD/IFP-E_1000954/P1075105" xmlDataType="decimal"/>
    </xmlCellPr>
  </singleXmlCell>
  <singleXmlCell id="121" xr6:uid="{00000000-000C-0000-FFFF-FFFF78000000}" r="I66" connectionId="0">
    <xmlCellPr id="1" xr6:uid="{00000000-0010-0000-7800-000001000000}" uniqueName="P1075106">
      <xmlPr mapId="1" xpath="/GFI-IZD-POD/IFP-E_1000954/P1075106" xmlDataType="decimal"/>
    </xmlCellPr>
  </singleXmlCell>
  <singleXmlCell id="122" xr6:uid="{00000000-000C-0000-FFFF-FFFF79000000}" r="H67" connectionId="0">
    <xmlCellPr id="1" xr6:uid="{00000000-0010-0000-7900-000001000000}" uniqueName="P1075107">
      <xmlPr mapId="1" xpath="/GFI-IZD-POD/IFP-E_1000954/P1075107" xmlDataType="decimal"/>
    </xmlCellPr>
  </singleXmlCell>
  <singleXmlCell id="123" xr6:uid="{00000000-000C-0000-FFFF-FFFF7A000000}" r="I67" connectionId="0">
    <xmlCellPr id="1" xr6:uid="{00000000-0010-0000-7A00-000001000000}" uniqueName="P1075108">
      <xmlPr mapId="1" xpath="/GFI-IZD-POD/IFP-E_1000954/P1075108" xmlDataType="decimal"/>
    </xmlCellPr>
  </singleXmlCell>
  <singleXmlCell id="124" xr6:uid="{00000000-000C-0000-FFFF-FFFF7B000000}" r="H68" connectionId="0">
    <xmlCellPr id="1" xr6:uid="{00000000-0010-0000-7B00-000001000000}" uniqueName="P1075109">
      <xmlPr mapId="1" xpath="/GFI-IZD-POD/IFP-E_1000954/P1075109" xmlDataType="decimal"/>
    </xmlCellPr>
  </singleXmlCell>
  <singleXmlCell id="125" xr6:uid="{00000000-000C-0000-FFFF-FFFF7C000000}" r="I68" connectionId="0">
    <xmlCellPr id="1" xr6:uid="{00000000-0010-0000-7C00-000001000000}" uniqueName="P1075110">
      <xmlPr mapId="1" xpath="/GFI-IZD-POD/IFP-E_1000954/P1075110" xmlDataType="decimal"/>
    </xmlCellPr>
  </singleXmlCell>
  <singleXmlCell id="126" xr6:uid="{00000000-000C-0000-FFFF-FFFF7D000000}" r="H69" connectionId="0">
    <xmlCellPr id="1" xr6:uid="{00000000-0010-0000-7D00-000001000000}" uniqueName="P1075111">
      <xmlPr mapId="1" xpath="/GFI-IZD-POD/IFP-E_1000954/P1075111" xmlDataType="decimal"/>
    </xmlCellPr>
  </singleXmlCell>
  <singleXmlCell id="127" xr6:uid="{00000000-000C-0000-FFFF-FFFF7E000000}" r="I69" connectionId="0">
    <xmlCellPr id="1" xr6:uid="{00000000-0010-0000-7E00-000001000000}" uniqueName="P1075112">
      <xmlPr mapId="1" xpath="/GFI-IZD-POD/IFP-E_1000954/P1075112" xmlDataType="decimal"/>
    </xmlCellPr>
  </singleXmlCell>
  <singleXmlCell id="128" xr6:uid="{00000000-000C-0000-FFFF-FFFF7F000000}" r="H70" connectionId="0">
    <xmlCellPr id="1" xr6:uid="{00000000-0010-0000-7F00-000001000000}" uniqueName="P1075113">
      <xmlPr mapId="1" xpath="/GFI-IZD-POD/IFP-E_1000954/P1075113" xmlDataType="decimal"/>
    </xmlCellPr>
  </singleXmlCell>
  <singleXmlCell id="129" xr6:uid="{00000000-000C-0000-FFFF-FFFF80000000}" r="I70" connectionId="0">
    <xmlCellPr id="1" xr6:uid="{00000000-0010-0000-8000-000001000000}" uniqueName="P1075114">
      <xmlPr mapId="1" xpath="/GFI-IZD-POD/IFP-E_1000954/P1075114" xmlDataType="decimal"/>
    </xmlCellPr>
  </singleXmlCell>
  <singleXmlCell id="130" xr6:uid="{00000000-000C-0000-FFFF-FFFF81000000}" r="H71" connectionId="0">
    <xmlCellPr id="1" xr6:uid="{00000000-0010-0000-8100-000001000000}" uniqueName="P1075115">
      <xmlPr mapId="1" xpath="/GFI-IZD-POD/IFP-E_1000954/P1075115" xmlDataType="decimal"/>
    </xmlCellPr>
  </singleXmlCell>
  <singleXmlCell id="131" xr6:uid="{00000000-000C-0000-FFFF-FFFF82000000}" r="I71" connectionId="0">
    <xmlCellPr id="1" xr6:uid="{00000000-0010-0000-8200-000001000000}" uniqueName="P1075116">
      <xmlPr mapId="1" xpath="/GFI-IZD-POD/IFP-E_1000954/P1075116" xmlDataType="decimal"/>
    </xmlCellPr>
  </singleXmlCell>
  <singleXmlCell id="132" xr6:uid="{00000000-000C-0000-FFFF-FFFF83000000}" r="H72" connectionId="0">
    <xmlCellPr id="1" xr6:uid="{00000000-0010-0000-8300-000001000000}" uniqueName="P1075117">
      <xmlPr mapId="1" xpath="/GFI-IZD-POD/IFP-E_1000954/P1075117" xmlDataType="decimal"/>
    </xmlCellPr>
  </singleXmlCell>
  <singleXmlCell id="133" xr6:uid="{00000000-000C-0000-FFFF-FFFF84000000}" r="I72" connectionId="0">
    <xmlCellPr id="1" xr6:uid="{00000000-0010-0000-8400-000001000000}" uniqueName="P1075118">
      <xmlPr mapId="1" xpath="/GFI-IZD-POD/IFP-E_1000954/P1075118" xmlDataType="decimal"/>
    </xmlCellPr>
  </singleXmlCell>
  <singleXmlCell id="134" xr6:uid="{00000000-000C-0000-FFFF-FFFF85000000}" r="H73" connectionId="0">
    <xmlCellPr id="1" xr6:uid="{00000000-0010-0000-8500-000001000000}" uniqueName="P1075119">
      <xmlPr mapId="1" xpath="/GFI-IZD-POD/IFP-E_1000954/P1075119" xmlDataType="decimal"/>
    </xmlCellPr>
  </singleXmlCell>
  <singleXmlCell id="135" xr6:uid="{00000000-000C-0000-FFFF-FFFF86000000}" r="I73" connectionId="0">
    <xmlCellPr id="1" xr6:uid="{00000000-0010-0000-8600-000001000000}" uniqueName="P1075120">
      <xmlPr mapId="1" xpath="/GFI-IZD-POD/IFP-E_1000954/P1075120" xmlDataType="decimal"/>
    </xmlCellPr>
  </singleXmlCell>
  <singleXmlCell id="136" xr6:uid="{00000000-000C-0000-FFFF-FFFF87000000}" r="H75" connectionId="0">
    <xmlCellPr id="1" xr6:uid="{00000000-0010-0000-8700-000001000000}" uniqueName="P1075121">
      <xmlPr mapId="1" xpath="/GFI-IZD-POD/IFP-E_1000954/P1075121" xmlDataType="decimal"/>
    </xmlCellPr>
  </singleXmlCell>
  <singleXmlCell id="137" xr6:uid="{00000000-000C-0000-FFFF-FFFF88000000}" r="I75" connectionId="0">
    <xmlCellPr id="1" xr6:uid="{00000000-0010-0000-8800-000001000000}" uniqueName="P1075229">
      <xmlPr mapId="1" xpath="/GFI-IZD-POD/IFP-E_1000954/P1075229" xmlDataType="decimal"/>
    </xmlCellPr>
  </singleXmlCell>
  <singleXmlCell id="138" xr6:uid="{00000000-000C-0000-FFFF-FFFF89000000}" r="H76" connectionId="0">
    <xmlCellPr id="1" xr6:uid="{00000000-0010-0000-8900-000001000000}" uniqueName="P1075230">
      <xmlPr mapId="1" xpath="/GFI-IZD-POD/IFP-E_1000954/P1075230" xmlDataType="decimal"/>
    </xmlCellPr>
  </singleXmlCell>
  <singleXmlCell id="139" xr6:uid="{00000000-000C-0000-FFFF-FFFF8A000000}" r="I76" connectionId="0">
    <xmlCellPr id="1" xr6:uid="{00000000-0010-0000-8A00-000001000000}" uniqueName="P1075231">
      <xmlPr mapId="1" xpath="/GFI-IZD-POD/IFP-E_1000954/P1075231" xmlDataType="decimal"/>
    </xmlCellPr>
  </singleXmlCell>
  <singleXmlCell id="140" xr6:uid="{00000000-000C-0000-FFFF-FFFF8B000000}" r="H77" connectionId="0">
    <xmlCellPr id="1" xr6:uid="{00000000-0010-0000-8B00-000001000000}" uniqueName="P1075232">
      <xmlPr mapId="1" xpath="/GFI-IZD-POD/IFP-E_1000954/P1075232" xmlDataType="decimal"/>
    </xmlCellPr>
  </singleXmlCell>
  <singleXmlCell id="141" xr6:uid="{00000000-000C-0000-FFFF-FFFF8C000000}" r="I77" connectionId="0">
    <xmlCellPr id="1" xr6:uid="{00000000-0010-0000-8C00-000001000000}" uniqueName="P1075233">
      <xmlPr mapId="1" xpath="/GFI-IZD-POD/IFP-E_1000954/P1075233" xmlDataType="decimal"/>
    </xmlCellPr>
  </singleXmlCell>
  <singleXmlCell id="142" xr6:uid="{00000000-000C-0000-FFFF-FFFF8D000000}" r="H78" connectionId="0">
    <xmlCellPr id="1" xr6:uid="{00000000-0010-0000-8D00-000001000000}" uniqueName="P1075234">
      <xmlPr mapId="1" xpath="/GFI-IZD-POD/IFP-E_1000954/P1075234" xmlDataType="decimal"/>
    </xmlCellPr>
  </singleXmlCell>
  <singleXmlCell id="143" xr6:uid="{00000000-000C-0000-FFFF-FFFF8E000000}" r="I78" connectionId="0">
    <xmlCellPr id="1" xr6:uid="{00000000-0010-0000-8E00-000001000000}" uniqueName="P1075235">
      <xmlPr mapId="1" xpath="/GFI-IZD-POD/IFP-E_1000954/P1075235" xmlDataType="decimal"/>
    </xmlCellPr>
  </singleXmlCell>
  <singleXmlCell id="144" xr6:uid="{00000000-000C-0000-FFFF-FFFF8F000000}" r="H79" connectionId="0">
    <xmlCellPr id="1" xr6:uid="{00000000-0010-0000-8F00-000001000000}" uniqueName="P1075236">
      <xmlPr mapId="1" xpath="/GFI-IZD-POD/IFP-E_1000954/P1075236" xmlDataType="decimal"/>
    </xmlCellPr>
  </singleXmlCell>
  <singleXmlCell id="145" xr6:uid="{00000000-000C-0000-FFFF-FFFF90000000}" r="I79" connectionId="0">
    <xmlCellPr id="1" xr6:uid="{00000000-0010-0000-9000-000001000000}" uniqueName="P1075237">
      <xmlPr mapId="1" xpath="/GFI-IZD-POD/IFP-E_1000954/P1075237" xmlDataType="decimal"/>
    </xmlCellPr>
  </singleXmlCell>
  <singleXmlCell id="146" xr6:uid="{00000000-000C-0000-FFFF-FFFF91000000}" r="H80" connectionId="0">
    <xmlCellPr id="1" xr6:uid="{00000000-0010-0000-9100-000001000000}" uniqueName="P1075238">
      <xmlPr mapId="1" xpath="/GFI-IZD-POD/IFP-E_1000954/P1075238" xmlDataType="decimal"/>
    </xmlCellPr>
  </singleXmlCell>
  <singleXmlCell id="147" xr6:uid="{00000000-000C-0000-FFFF-FFFF92000000}" r="I80" connectionId="0">
    <xmlCellPr id="1" xr6:uid="{00000000-0010-0000-9200-000001000000}" uniqueName="P1075239">
      <xmlPr mapId="1" xpath="/GFI-IZD-POD/IFP-E_1000954/P1075239" xmlDataType="decimal"/>
    </xmlCellPr>
  </singleXmlCell>
  <singleXmlCell id="148" xr6:uid="{00000000-000C-0000-FFFF-FFFF93000000}" r="H81" connectionId="0">
    <xmlCellPr id="1" xr6:uid="{00000000-0010-0000-9300-000001000000}" uniqueName="P1075240">
      <xmlPr mapId="1" xpath="/GFI-IZD-POD/IFP-E_1000954/P1075240" xmlDataType="decimal"/>
    </xmlCellPr>
  </singleXmlCell>
  <singleXmlCell id="149" xr6:uid="{00000000-000C-0000-FFFF-FFFF94000000}" r="I81" connectionId="0">
    <xmlCellPr id="1" xr6:uid="{00000000-0010-0000-9400-000001000000}" uniqueName="P1075241">
      <xmlPr mapId="1" xpath="/GFI-IZD-POD/IFP-E_1000954/P1075241" xmlDataType="decimal"/>
    </xmlCellPr>
  </singleXmlCell>
  <singleXmlCell id="150" xr6:uid="{00000000-000C-0000-FFFF-FFFF95000000}" r="H82" connectionId="0">
    <xmlCellPr id="1" xr6:uid="{00000000-0010-0000-9500-000001000000}" uniqueName="P1075242">
      <xmlPr mapId="1" xpath="/GFI-IZD-POD/IFP-E_1000954/P1075242" xmlDataType="decimal"/>
    </xmlCellPr>
  </singleXmlCell>
  <singleXmlCell id="151" xr6:uid="{00000000-000C-0000-FFFF-FFFF96000000}" r="I82" connectionId="0">
    <xmlCellPr id="1" xr6:uid="{00000000-0010-0000-9600-000001000000}" uniqueName="P1075243">
      <xmlPr mapId="1" xpath="/GFI-IZD-POD/IFP-E_1000954/P1075243" xmlDataType="decimal"/>
    </xmlCellPr>
  </singleXmlCell>
  <singleXmlCell id="152" xr6:uid="{00000000-000C-0000-FFFF-FFFF97000000}" r="H83" connectionId="0">
    <xmlCellPr id="1" xr6:uid="{00000000-0010-0000-9700-000001000000}" uniqueName="P1075244">
      <xmlPr mapId="1" xpath="/GFI-IZD-POD/IFP-E_1000954/P1075244" xmlDataType="decimal"/>
    </xmlCellPr>
  </singleXmlCell>
  <singleXmlCell id="153" xr6:uid="{00000000-000C-0000-FFFF-FFFF98000000}" r="I83" connectionId="0">
    <xmlCellPr id="1" xr6:uid="{00000000-0010-0000-9800-000001000000}" uniqueName="P1075245">
      <xmlPr mapId="1" xpath="/GFI-IZD-POD/IFP-E_1000954/P1075245" xmlDataType="decimal"/>
    </xmlCellPr>
  </singleXmlCell>
  <singleXmlCell id="154" xr6:uid="{00000000-000C-0000-FFFF-FFFF99000000}" r="H84" connectionId="0">
    <xmlCellPr id="1" xr6:uid="{00000000-0010-0000-9900-000001000000}" uniqueName="P1075246">
      <xmlPr mapId="1" xpath="/GFI-IZD-POD/IFP-E_1000954/P1075246" xmlDataType="decimal"/>
    </xmlCellPr>
  </singleXmlCell>
  <singleXmlCell id="155" xr6:uid="{00000000-000C-0000-FFFF-FFFF9A000000}" r="I84" connectionId="0">
    <xmlCellPr id="1" xr6:uid="{00000000-0010-0000-9A00-000001000000}" uniqueName="P1075247">
      <xmlPr mapId="1" xpath="/GFI-IZD-POD/IFP-E_1000954/P1075247" xmlDataType="decimal"/>
    </xmlCellPr>
  </singleXmlCell>
  <singleXmlCell id="156" xr6:uid="{00000000-000C-0000-FFFF-FFFF9B000000}" r="H85" connectionId="0">
    <xmlCellPr id="1" xr6:uid="{00000000-0010-0000-9B00-000001000000}" uniqueName="P1075248">
      <xmlPr mapId="1" xpath="/GFI-IZD-POD/IFP-E_1000954/P1075248" xmlDataType="decimal"/>
    </xmlCellPr>
  </singleXmlCell>
  <singleXmlCell id="157" xr6:uid="{00000000-000C-0000-FFFF-FFFF9C000000}" r="I85" connectionId="0">
    <xmlCellPr id="1" xr6:uid="{00000000-0010-0000-9C00-000001000000}" uniqueName="P1075249">
      <xmlPr mapId="1" xpath="/GFI-IZD-POD/IFP-E_1000954/P1075249" xmlDataType="decimal"/>
    </xmlCellPr>
  </singleXmlCell>
  <singleXmlCell id="158" xr6:uid="{00000000-000C-0000-FFFF-FFFF9D000000}" r="H86" connectionId="0">
    <xmlCellPr id="1" xr6:uid="{00000000-0010-0000-9D00-000001000000}" uniqueName="P1075250">
      <xmlPr mapId="1" xpath="/GFI-IZD-POD/IFP-E_1000954/P1075250" xmlDataType="decimal"/>
    </xmlCellPr>
  </singleXmlCell>
  <singleXmlCell id="159" xr6:uid="{00000000-000C-0000-FFFF-FFFF9E000000}" r="I86" connectionId="0">
    <xmlCellPr id="1" xr6:uid="{00000000-0010-0000-9E00-000001000000}" uniqueName="P1075251">
      <xmlPr mapId="1" xpath="/GFI-IZD-POD/IFP-E_1000954/P1075251" xmlDataType="decimal"/>
    </xmlCellPr>
  </singleXmlCell>
  <singleXmlCell id="160" xr6:uid="{00000000-000C-0000-FFFF-FFFF9F000000}" r="H87" connectionId="0">
    <xmlCellPr id="1" xr6:uid="{00000000-0010-0000-9F00-000001000000}" uniqueName="P1075252">
      <xmlPr mapId="1" xpath="/GFI-IZD-POD/IFP-E_1000954/P1075252" xmlDataType="decimal"/>
    </xmlCellPr>
  </singleXmlCell>
  <singleXmlCell id="161" xr6:uid="{00000000-000C-0000-FFFF-FFFFA0000000}" r="I87" connectionId="0">
    <xmlCellPr id="1" xr6:uid="{00000000-0010-0000-A000-000001000000}" uniqueName="P1075253">
      <xmlPr mapId="1" xpath="/GFI-IZD-POD/IFP-E_1000954/P1075253" xmlDataType="decimal"/>
    </xmlCellPr>
  </singleXmlCell>
  <singleXmlCell id="162" xr6:uid="{00000000-000C-0000-FFFF-FFFFA1000000}" r="H88" connectionId="0">
    <xmlCellPr id="1" xr6:uid="{00000000-0010-0000-A100-000001000000}" uniqueName="P1075254">
      <xmlPr mapId="1" xpath="/GFI-IZD-POD/IFP-E_1000954/P1075254" xmlDataType="decimal"/>
    </xmlCellPr>
  </singleXmlCell>
  <singleXmlCell id="163" xr6:uid="{00000000-000C-0000-FFFF-FFFFA2000000}" r="I88" connectionId="0">
    <xmlCellPr id="1" xr6:uid="{00000000-0010-0000-A200-000001000000}" uniqueName="P1075255">
      <xmlPr mapId="1" xpath="/GFI-IZD-POD/IFP-E_1000954/P1075255" xmlDataType="decimal"/>
    </xmlCellPr>
  </singleXmlCell>
  <singleXmlCell id="164" xr6:uid="{00000000-000C-0000-FFFF-FFFFA3000000}" r="H89" connectionId="0">
    <xmlCellPr id="1" xr6:uid="{00000000-0010-0000-A300-000001000000}" uniqueName="P1121862">
      <xmlPr mapId="1" xpath="/GFI-IZD-POD/IFP-E_1000954/P1121862" xmlDataType="decimal"/>
    </xmlCellPr>
  </singleXmlCell>
  <singleXmlCell id="165" xr6:uid="{00000000-000C-0000-FFFF-FFFFA4000000}" r="I89" connectionId="0">
    <xmlCellPr id="1" xr6:uid="{00000000-0010-0000-A400-000001000000}" uniqueName="P1121863">
      <xmlPr mapId="1" xpath="/GFI-IZD-POD/IFP-E_1000954/P1121863" xmlDataType="decimal"/>
    </xmlCellPr>
  </singleXmlCell>
  <singleXmlCell id="166" xr6:uid="{00000000-000C-0000-FFFF-FFFFA5000000}" r="H90" connectionId="0">
    <xmlCellPr id="1" xr6:uid="{00000000-0010-0000-A500-000001000000}" uniqueName="P1121864">
      <xmlPr mapId="1" xpath="/GFI-IZD-POD/IFP-E_1000954/P1121864" xmlDataType="decimal"/>
    </xmlCellPr>
  </singleXmlCell>
  <singleXmlCell id="167" xr6:uid="{00000000-000C-0000-FFFF-FFFFA6000000}" r="I90" connectionId="0">
    <xmlCellPr id="1" xr6:uid="{00000000-0010-0000-A600-000001000000}" uniqueName="P1121865">
      <xmlPr mapId="1" xpath="/GFI-IZD-POD/IFP-E_1000954/P1121865" xmlDataType="decimal"/>
    </xmlCellPr>
  </singleXmlCell>
  <singleXmlCell id="168" xr6:uid="{00000000-000C-0000-FFFF-FFFFA7000000}" r="H91" connectionId="0">
    <xmlCellPr id="1" xr6:uid="{00000000-0010-0000-A700-000001000000}" uniqueName="P1075256">
      <xmlPr mapId="1" xpath="/GFI-IZD-POD/IFP-E_1000954/P1075256" xmlDataType="decimal"/>
    </xmlCellPr>
  </singleXmlCell>
  <singleXmlCell id="169" xr6:uid="{00000000-000C-0000-FFFF-FFFFA8000000}" r="I91" connectionId="0">
    <xmlCellPr id="1" xr6:uid="{00000000-0010-0000-A800-000001000000}" uniqueName="P1075257">
      <xmlPr mapId="1" xpath="/GFI-IZD-POD/IFP-E_1000954/P1075257" xmlDataType="decimal"/>
    </xmlCellPr>
  </singleXmlCell>
  <singleXmlCell id="170" xr6:uid="{00000000-000C-0000-FFFF-FFFFA9000000}" r="H92" connectionId="0">
    <xmlCellPr id="1" xr6:uid="{00000000-0010-0000-A900-000001000000}" uniqueName="P1075258">
      <xmlPr mapId="1" xpath="/GFI-IZD-POD/IFP-E_1000954/P1075258" xmlDataType="decimal"/>
    </xmlCellPr>
  </singleXmlCell>
  <singleXmlCell id="171" xr6:uid="{00000000-000C-0000-FFFF-FFFFAA000000}" r="I92" connectionId="0">
    <xmlCellPr id="1" xr6:uid="{00000000-0010-0000-AA00-000001000000}" uniqueName="P1075259">
      <xmlPr mapId="1" xpath="/GFI-IZD-POD/IFP-E_1000954/P1075259" xmlDataType="decimal"/>
    </xmlCellPr>
  </singleXmlCell>
  <singleXmlCell id="172" xr6:uid="{00000000-000C-0000-FFFF-FFFFAB000000}" r="H93" connectionId="0">
    <xmlCellPr id="1" xr6:uid="{00000000-0010-0000-AB00-000001000000}" uniqueName="P1075260">
      <xmlPr mapId="1" xpath="/GFI-IZD-POD/IFP-E_1000954/P1075260" xmlDataType="decimal"/>
    </xmlCellPr>
  </singleXmlCell>
  <singleXmlCell id="173" xr6:uid="{00000000-000C-0000-FFFF-FFFFAC000000}" r="I93" connectionId="0">
    <xmlCellPr id="1" xr6:uid="{00000000-0010-0000-AC00-000001000000}" uniqueName="P1075261">
      <xmlPr mapId="1" xpath="/GFI-IZD-POD/IFP-E_1000954/P1075261" xmlDataType="decimal"/>
    </xmlCellPr>
  </singleXmlCell>
  <singleXmlCell id="174" xr6:uid="{00000000-000C-0000-FFFF-FFFFAD000000}" r="H94" connectionId="0">
    <xmlCellPr id="1" xr6:uid="{00000000-0010-0000-AD00-000001000000}" uniqueName="P1075262">
      <xmlPr mapId="1" xpath="/GFI-IZD-POD/IFP-E_1000954/P1075262" xmlDataType="decimal"/>
    </xmlCellPr>
  </singleXmlCell>
  <singleXmlCell id="175" xr6:uid="{00000000-000C-0000-FFFF-FFFFAE000000}" r="I94" connectionId="0">
    <xmlCellPr id="1" xr6:uid="{00000000-0010-0000-AE00-000001000000}" uniqueName="P1075263">
      <xmlPr mapId="1" xpath="/GFI-IZD-POD/IFP-E_1000954/P1075263" xmlDataType="decimal"/>
    </xmlCellPr>
  </singleXmlCell>
  <singleXmlCell id="176" xr6:uid="{00000000-000C-0000-FFFF-FFFFAF000000}" r="H95" connectionId="0">
    <xmlCellPr id="1" xr6:uid="{00000000-0010-0000-AF00-000001000000}" uniqueName="P1075264">
      <xmlPr mapId="1" xpath="/GFI-IZD-POD/IFP-E_1000954/P1075264" xmlDataType="decimal"/>
    </xmlCellPr>
  </singleXmlCell>
  <singleXmlCell id="177" xr6:uid="{00000000-000C-0000-FFFF-FFFFB0000000}" r="I95" connectionId="0">
    <xmlCellPr id="1" xr6:uid="{00000000-0010-0000-B000-000001000000}" uniqueName="P1075265">
      <xmlPr mapId="1" xpath="/GFI-IZD-POD/IFP-E_1000954/P1075265" xmlDataType="decimal"/>
    </xmlCellPr>
  </singleXmlCell>
  <singleXmlCell id="178" xr6:uid="{00000000-000C-0000-FFFF-FFFFB1000000}" r="H96" connectionId="0">
    <xmlCellPr id="1" xr6:uid="{00000000-0010-0000-B100-000001000000}" uniqueName="P1075266">
      <xmlPr mapId="1" xpath="/GFI-IZD-POD/IFP-E_1000954/P1075266" xmlDataType="decimal"/>
    </xmlCellPr>
  </singleXmlCell>
  <singleXmlCell id="179" xr6:uid="{00000000-000C-0000-FFFF-FFFFB2000000}" r="I96" connectionId="0">
    <xmlCellPr id="1" xr6:uid="{00000000-0010-0000-B200-000001000000}" uniqueName="P1075267">
      <xmlPr mapId="1" xpath="/GFI-IZD-POD/IFP-E_1000954/P1075267" xmlDataType="decimal"/>
    </xmlCellPr>
  </singleXmlCell>
  <singleXmlCell id="180" xr6:uid="{00000000-000C-0000-FFFF-FFFFB3000000}" r="H97" connectionId="0">
    <xmlCellPr id="1" xr6:uid="{00000000-0010-0000-B300-000001000000}" uniqueName="P1075268">
      <xmlPr mapId="1" xpath="/GFI-IZD-POD/IFP-E_1000954/P1075268" xmlDataType="decimal"/>
    </xmlCellPr>
  </singleXmlCell>
  <singleXmlCell id="181" xr6:uid="{00000000-000C-0000-FFFF-FFFFB4000000}" r="I97" connectionId="0">
    <xmlCellPr id="1" xr6:uid="{00000000-0010-0000-B400-000001000000}" uniqueName="P1075269">
      <xmlPr mapId="1" xpath="/GFI-IZD-POD/IFP-E_1000954/P1075269" xmlDataType="decimal"/>
    </xmlCellPr>
  </singleXmlCell>
  <singleXmlCell id="182" xr6:uid="{00000000-000C-0000-FFFF-FFFFB5000000}" r="H98" connectionId="0">
    <xmlCellPr id="1" xr6:uid="{00000000-0010-0000-B500-000001000000}" uniqueName="P1075270">
      <xmlPr mapId="1" xpath="/GFI-IZD-POD/IFP-E_1000954/P1075270" xmlDataType="decimal"/>
    </xmlCellPr>
  </singleXmlCell>
  <singleXmlCell id="183" xr6:uid="{00000000-000C-0000-FFFF-FFFFB6000000}" r="I98" connectionId="0">
    <xmlCellPr id="1" xr6:uid="{00000000-0010-0000-B600-000001000000}" uniqueName="P1075271">
      <xmlPr mapId="1" xpath="/GFI-IZD-POD/IFP-E_1000954/P1075271" xmlDataType="decimal"/>
    </xmlCellPr>
  </singleXmlCell>
  <singleXmlCell id="184" xr6:uid="{00000000-000C-0000-FFFF-FFFFB7000000}" r="H99" connectionId="0">
    <xmlCellPr id="1" xr6:uid="{00000000-0010-0000-B700-000001000000}" uniqueName="P1075272">
      <xmlPr mapId="1" xpath="/GFI-IZD-POD/IFP-E_1000954/P1075272" xmlDataType="decimal"/>
    </xmlCellPr>
  </singleXmlCell>
  <singleXmlCell id="185" xr6:uid="{00000000-000C-0000-FFFF-FFFFB8000000}" r="I99" connectionId="0">
    <xmlCellPr id="1" xr6:uid="{00000000-0010-0000-B800-000001000000}" uniqueName="P1075273">
      <xmlPr mapId="1" xpath="/GFI-IZD-POD/IFP-E_1000954/P1075273" xmlDataType="decimal"/>
    </xmlCellPr>
  </singleXmlCell>
  <singleXmlCell id="186" xr6:uid="{00000000-000C-0000-FFFF-FFFFB9000000}" r="H100" connectionId="0">
    <xmlCellPr id="1" xr6:uid="{00000000-0010-0000-B900-000001000000}" uniqueName="P1075274">
      <xmlPr mapId="1" xpath="/GFI-IZD-POD/IFP-E_1000954/P1075274" xmlDataType="decimal"/>
    </xmlCellPr>
  </singleXmlCell>
  <singleXmlCell id="187" xr6:uid="{00000000-000C-0000-FFFF-FFFFBA000000}" r="I100" connectionId="0">
    <xmlCellPr id="1" xr6:uid="{00000000-0010-0000-BA00-000001000000}" uniqueName="P1075275">
      <xmlPr mapId="1" xpath="/GFI-IZD-POD/IFP-E_1000954/P1075275" xmlDataType="decimal"/>
    </xmlCellPr>
  </singleXmlCell>
  <singleXmlCell id="188" xr6:uid="{00000000-000C-0000-FFFF-FFFFBB000000}" r="H101" connectionId="0">
    <xmlCellPr id="1" xr6:uid="{00000000-0010-0000-BB00-000001000000}" uniqueName="P1075276">
      <xmlPr mapId="1" xpath="/GFI-IZD-POD/IFP-E_1000954/P1075276" xmlDataType="decimal"/>
    </xmlCellPr>
  </singleXmlCell>
  <singleXmlCell id="189" xr6:uid="{00000000-000C-0000-FFFF-FFFFBC000000}" r="I101" connectionId="0">
    <xmlCellPr id="1" xr6:uid="{00000000-0010-0000-BC00-000001000000}" uniqueName="P1075277">
      <xmlPr mapId="1" xpath="/GFI-IZD-POD/IFP-E_1000954/P1075277" xmlDataType="decimal"/>
    </xmlCellPr>
  </singleXmlCell>
  <singleXmlCell id="190" xr6:uid="{00000000-000C-0000-FFFF-FFFFBD000000}" r="H102" connectionId="0">
    <xmlCellPr id="1" xr6:uid="{00000000-0010-0000-BD00-000001000000}" uniqueName="P1075278">
      <xmlPr mapId="1" xpath="/GFI-IZD-POD/IFP-E_1000954/P1075278" xmlDataType="decimal"/>
    </xmlCellPr>
  </singleXmlCell>
  <singleXmlCell id="191" xr6:uid="{00000000-000C-0000-FFFF-FFFFBE000000}" r="I102" connectionId="0">
    <xmlCellPr id="1" xr6:uid="{00000000-0010-0000-BE00-000001000000}" uniqueName="P1075279">
      <xmlPr mapId="1" xpath="/GFI-IZD-POD/IFP-E_1000954/P1075279" xmlDataType="decimal"/>
    </xmlCellPr>
  </singleXmlCell>
  <singleXmlCell id="192" xr6:uid="{00000000-000C-0000-FFFF-FFFFBF000000}" r="H103" connectionId="0">
    <xmlCellPr id="1" xr6:uid="{00000000-0010-0000-BF00-000001000000}" uniqueName="P1075280">
      <xmlPr mapId="1" xpath="/GFI-IZD-POD/IFP-E_1000954/P1075280" xmlDataType="decimal"/>
    </xmlCellPr>
  </singleXmlCell>
  <singleXmlCell id="193" xr6:uid="{00000000-000C-0000-FFFF-FFFFC0000000}" r="I103" connectionId="0">
    <xmlCellPr id="1" xr6:uid="{00000000-0010-0000-C000-000001000000}" uniqueName="P1075281">
      <xmlPr mapId="1" xpath="/GFI-IZD-POD/IFP-E_1000954/P1075281" xmlDataType="decimal"/>
    </xmlCellPr>
  </singleXmlCell>
  <singleXmlCell id="194" xr6:uid="{00000000-000C-0000-FFFF-FFFFC1000000}" r="H104" connectionId="0">
    <xmlCellPr id="1" xr6:uid="{00000000-0010-0000-C100-000001000000}" uniqueName="P1075282">
      <xmlPr mapId="1" xpath="/GFI-IZD-POD/IFP-E_1000954/P1075282" xmlDataType="decimal"/>
    </xmlCellPr>
  </singleXmlCell>
  <singleXmlCell id="195" xr6:uid="{00000000-000C-0000-FFFF-FFFFC2000000}" r="I104" connectionId="0">
    <xmlCellPr id="1" xr6:uid="{00000000-0010-0000-C200-000001000000}" uniqueName="P1075283">
      <xmlPr mapId="1" xpath="/GFI-IZD-POD/IFP-E_1000954/P1075283" xmlDataType="decimal"/>
    </xmlCellPr>
  </singleXmlCell>
  <singleXmlCell id="196" xr6:uid="{00000000-000C-0000-FFFF-FFFFC3000000}" r="H105" connectionId="0">
    <xmlCellPr id="1" xr6:uid="{00000000-0010-0000-C300-000001000000}" uniqueName="P1075284">
      <xmlPr mapId="1" xpath="/GFI-IZD-POD/IFP-E_1000954/P1075284" xmlDataType="decimal"/>
    </xmlCellPr>
  </singleXmlCell>
  <singleXmlCell id="197" xr6:uid="{00000000-000C-0000-FFFF-FFFFC4000000}" r="I105" connectionId="0">
    <xmlCellPr id="1" xr6:uid="{00000000-0010-0000-C400-000001000000}" uniqueName="P1075285">
      <xmlPr mapId="1" xpath="/GFI-IZD-POD/IFP-E_1000954/P1075285" xmlDataType="decimal"/>
    </xmlCellPr>
  </singleXmlCell>
  <singleXmlCell id="198" xr6:uid="{00000000-000C-0000-FFFF-FFFFC5000000}" r="H106" connectionId="0">
    <xmlCellPr id="1" xr6:uid="{00000000-0010-0000-C500-000001000000}" uniqueName="P1075286">
      <xmlPr mapId="1" xpath="/GFI-IZD-POD/IFP-E_1000954/P1075286" xmlDataType="decimal"/>
    </xmlCellPr>
  </singleXmlCell>
  <singleXmlCell id="199" xr6:uid="{00000000-000C-0000-FFFF-FFFFC6000000}" r="I106" connectionId="0">
    <xmlCellPr id="1" xr6:uid="{00000000-0010-0000-C600-000001000000}" uniqueName="P1075287">
      <xmlPr mapId="1" xpath="/GFI-IZD-POD/IFP-E_1000954/P1075287" xmlDataType="decimal"/>
    </xmlCellPr>
  </singleXmlCell>
  <singleXmlCell id="200" xr6:uid="{00000000-000C-0000-FFFF-FFFFC7000000}" r="H107" connectionId="0">
    <xmlCellPr id="1" xr6:uid="{00000000-0010-0000-C700-000001000000}" uniqueName="P1075288">
      <xmlPr mapId="1" xpath="/GFI-IZD-POD/IFP-E_1000954/P1075288" xmlDataType="decimal"/>
    </xmlCellPr>
  </singleXmlCell>
  <singleXmlCell id="201" xr6:uid="{00000000-000C-0000-FFFF-FFFFC8000000}" r="I107" connectionId="0">
    <xmlCellPr id="1" xr6:uid="{00000000-0010-0000-C800-000001000000}" uniqueName="P1075289">
      <xmlPr mapId="1" xpath="/GFI-IZD-POD/IFP-E_1000954/P1075289" xmlDataType="decimal"/>
    </xmlCellPr>
  </singleXmlCell>
  <singleXmlCell id="202" xr6:uid="{00000000-000C-0000-FFFF-FFFFC9000000}" r="H108" connectionId="0">
    <xmlCellPr id="1" xr6:uid="{00000000-0010-0000-C900-000001000000}" uniqueName="P1075290">
      <xmlPr mapId="1" xpath="/GFI-IZD-POD/IFP-E_1000954/P1075290" xmlDataType="decimal"/>
    </xmlCellPr>
  </singleXmlCell>
  <singleXmlCell id="203" xr6:uid="{00000000-000C-0000-FFFF-FFFFCA000000}" r="I108" connectionId="0">
    <xmlCellPr id="1" xr6:uid="{00000000-0010-0000-CA00-000001000000}" uniqueName="P1075291">
      <xmlPr mapId="1" xpath="/GFI-IZD-POD/IFP-E_1000954/P1075291" xmlDataType="decimal"/>
    </xmlCellPr>
  </singleXmlCell>
  <singleXmlCell id="204" xr6:uid="{00000000-000C-0000-FFFF-FFFFCB000000}" r="H109" connectionId="0">
    <xmlCellPr id="1" xr6:uid="{00000000-0010-0000-CB00-000001000000}" uniqueName="P1075292">
      <xmlPr mapId="1" xpath="/GFI-IZD-POD/IFP-E_1000954/P1075292" xmlDataType="decimal"/>
    </xmlCellPr>
  </singleXmlCell>
  <singleXmlCell id="205" xr6:uid="{00000000-000C-0000-FFFF-FFFFCC000000}" r="I109" connectionId="0">
    <xmlCellPr id="1" xr6:uid="{00000000-0010-0000-CC00-000001000000}" uniqueName="P1075293">
      <xmlPr mapId="1" xpath="/GFI-IZD-POD/IFP-E_1000954/P1075293" xmlDataType="decimal"/>
    </xmlCellPr>
  </singleXmlCell>
  <singleXmlCell id="206" xr6:uid="{00000000-000C-0000-FFFF-FFFFCD000000}" r="H110" connectionId="0">
    <xmlCellPr id="1" xr6:uid="{00000000-0010-0000-CD00-000001000000}" uniqueName="P1075294">
      <xmlPr mapId="1" xpath="/GFI-IZD-POD/IFP-E_1000954/P1075294" xmlDataType="decimal"/>
    </xmlCellPr>
  </singleXmlCell>
  <singleXmlCell id="207" xr6:uid="{00000000-000C-0000-FFFF-FFFFCE000000}" r="I110" connectionId="0">
    <xmlCellPr id="1" xr6:uid="{00000000-0010-0000-CE00-000001000000}" uniqueName="P1075295">
      <xmlPr mapId="1" xpath="/GFI-IZD-POD/IFP-E_1000954/P1075295" xmlDataType="decimal"/>
    </xmlCellPr>
  </singleXmlCell>
  <singleXmlCell id="208" xr6:uid="{00000000-000C-0000-FFFF-FFFFCF000000}" r="H111" connectionId="0">
    <xmlCellPr id="1" xr6:uid="{00000000-0010-0000-CF00-000001000000}" uniqueName="P1075296">
      <xmlPr mapId="1" xpath="/GFI-IZD-POD/IFP-E_1000954/P1075296" xmlDataType="decimal"/>
    </xmlCellPr>
  </singleXmlCell>
  <singleXmlCell id="209" xr6:uid="{00000000-000C-0000-FFFF-FFFFD0000000}" r="I111" connectionId="0">
    <xmlCellPr id="1" xr6:uid="{00000000-0010-0000-D000-000001000000}" uniqueName="P1075297">
      <xmlPr mapId="1" xpath="/GFI-IZD-POD/IFP-E_1000954/P1075297" xmlDataType="decimal"/>
    </xmlCellPr>
  </singleXmlCell>
  <singleXmlCell id="210" xr6:uid="{00000000-000C-0000-FFFF-FFFFD1000000}" r="H112" connectionId="0">
    <xmlCellPr id="1" xr6:uid="{00000000-0010-0000-D100-000001000000}" uniqueName="P1075298">
      <xmlPr mapId="1" xpath="/GFI-IZD-POD/IFP-E_1000954/P1075298" xmlDataType="decimal"/>
    </xmlCellPr>
  </singleXmlCell>
  <singleXmlCell id="211" xr6:uid="{00000000-000C-0000-FFFF-FFFFD2000000}" r="I112" connectionId="0">
    <xmlCellPr id="1" xr6:uid="{00000000-0010-0000-D200-000001000000}" uniqueName="P1075299">
      <xmlPr mapId="1" xpath="/GFI-IZD-POD/IFP-E_1000954/P1075299" xmlDataType="decimal"/>
    </xmlCellPr>
  </singleXmlCell>
  <singleXmlCell id="212" xr6:uid="{00000000-000C-0000-FFFF-FFFFD3000000}" r="H113" connectionId="0">
    <xmlCellPr id="1" xr6:uid="{00000000-0010-0000-D300-000001000000}" uniqueName="P1075300">
      <xmlPr mapId="1" xpath="/GFI-IZD-POD/IFP-E_1000954/P1075300" xmlDataType="decimal"/>
    </xmlCellPr>
  </singleXmlCell>
  <singleXmlCell id="213" xr6:uid="{00000000-000C-0000-FFFF-FFFFD4000000}" r="I113" connectionId="0">
    <xmlCellPr id="1" xr6:uid="{00000000-0010-0000-D400-000001000000}" uniqueName="P1075301">
      <xmlPr mapId="1" xpath="/GFI-IZD-POD/IFP-E_1000954/P1075301" xmlDataType="decimal"/>
    </xmlCellPr>
  </singleXmlCell>
  <singleXmlCell id="214" xr6:uid="{00000000-000C-0000-FFFF-FFFFD5000000}" r="H114" connectionId="0">
    <xmlCellPr id="1" xr6:uid="{00000000-0010-0000-D500-000001000000}" uniqueName="P1075302">
      <xmlPr mapId="1" xpath="/GFI-IZD-POD/IFP-E_1000954/P1075302" xmlDataType="decimal"/>
    </xmlCellPr>
  </singleXmlCell>
  <singleXmlCell id="215" xr6:uid="{00000000-000C-0000-FFFF-FFFFD6000000}" r="I114" connectionId="0">
    <xmlCellPr id="1" xr6:uid="{00000000-0010-0000-D600-000001000000}" uniqueName="P1075303">
      <xmlPr mapId="1" xpath="/GFI-IZD-POD/IFP-E_1000954/P1075303" xmlDataType="decimal"/>
    </xmlCellPr>
  </singleXmlCell>
  <singleXmlCell id="216" xr6:uid="{00000000-000C-0000-FFFF-FFFFD7000000}" r="H115" connectionId="0">
    <xmlCellPr id="1" xr6:uid="{00000000-0010-0000-D700-000001000000}" uniqueName="P1075304">
      <xmlPr mapId="1" xpath="/GFI-IZD-POD/IFP-E_1000954/P1075304" xmlDataType="decimal"/>
    </xmlCellPr>
  </singleXmlCell>
  <singleXmlCell id="217" xr6:uid="{00000000-000C-0000-FFFF-FFFFD8000000}" r="I115" connectionId="0">
    <xmlCellPr id="1" xr6:uid="{00000000-0010-0000-D800-000001000000}" uniqueName="P1075305">
      <xmlPr mapId="1" xpath="/GFI-IZD-POD/IFP-E_1000954/P1075305" xmlDataType="decimal"/>
    </xmlCellPr>
  </singleXmlCell>
  <singleXmlCell id="218" xr6:uid="{00000000-000C-0000-FFFF-FFFFD9000000}" r="H116" connectionId="0">
    <xmlCellPr id="1" xr6:uid="{00000000-0010-0000-D900-000001000000}" uniqueName="P1075306">
      <xmlPr mapId="1" xpath="/GFI-IZD-POD/IFP-E_1000954/P1075306" xmlDataType="decimal"/>
    </xmlCellPr>
  </singleXmlCell>
  <singleXmlCell id="219" xr6:uid="{00000000-000C-0000-FFFF-FFFFDA000000}" r="I116" connectionId="0">
    <xmlCellPr id="1" xr6:uid="{00000000-0010-0000-DA00-000001000000}" uniqueName="P1075307">
      <xmlPr mapId="1" xpath="/GFI-IZD-POD/IFP-E_1000954/P1075307" xmlDataType="decimal"/>
    </xmlCellPr>
  </singleXmlCell>
  <singleXmlCell id="220" xr6:uid="{00000000-000C-0000-FFFF-FFFFDB000000}" r="H117" connectionId="0">
    <xmlCellPr id="1" xr6:uid="{00000000-0010-0000-DB00-000001000000}" uniqueName="P1075308">
      <xmlPr mapId="1" xpath="/GFI-IZD-POD/IFP-E_1000954/P1075308" xmlDataType="decimal"/>
    </xmlCellPr>
  </singleXmlCell>
  <singleXmlCell id="221" xr6:uid="{00000000-000C-0000-FFFF-FFFFDC000000}" r="I117" connectionId="0">
    <xmlCellPr id="1" xr6:uid="{00000000-0010-0000-DC00-000001000000}" uniqueName="P1075309">
      <xmlPr mapId="1" xpath="/GFI-IZD-POD/IFP-E_1000954/P1075309" xmlDataType="decimal"/>
    </xmlCellPr>
  </singleXmlCell>
  <singleXmlCell id="222" xr6:uid="{00000000-000C-0000-FFFF-FFFFDD000000}" r="H118" connectionId="0">
    <xmlCellPr id="1" xr6:uid="{00000000-0010-0000-DD00-000001000000}" uniqueName="P1075310">
      <xmlPr mapId="1" xpath="/GFI-IZD-POD/IFP-E_1000954/P1075310" xmlDataType="decimal"/>
    </xmlCellPr>
  </singleXmlCell>
  <singleXmlCell id="223" xr6:uid="{00000000-000C-0000-FFFF-FFFFDE000000}" r="I118" connectionId="0">
    <xmlCellPr id="1" xr6:uid="{00000000-0010-0000-DE00-000001000000}" uniqueName="P1075311">
      <xmlPr mapId="1" xpath="/GFI-IZD-POD/IFP-E_1000954/P1075311" xmlDataType="decimal"/>
    </xmlCellPr>
  </singleXmlCell>
  <singleXmlCell id="224" xr6:uid="{00000000-000C-0000-FFFF-FFFFDF000000}" r="H119" connectionId="0">
    <xmlCellPr id="1" xr6:uid="{00000000-0010-0000-DF00-000001000000}" uniqueName="P1075312">
      <xmlPr mapId="1" xpath="/GFI-IZD-POD/IFP-E_1000954/P1075312" xmlDataType="decimal"/>
    </xmlCellPr>
  </singleXmlCell>
  <singleXmlCell id="225" xr6:uid="{00000000-000C-0000-FFFF-FFFFE0000000}" r="I119" connectionId="0">
    <xmlCellPr id="1" xr6:uid="{00000000-0010-0000-E000-000001000000}" uniqueName="P1075313">
      <xmlPr mapId="1" xpath="/GFI-IZD-POD/IFP-E_1000954/P1075313" xmlDataType="decimal"/>
    </xmlCellPr>
  </singleXmlCell>
  <singleXmlCell id="226" xr6:uid="{00000000-000C-0000-FFFF-FFFFE1000000}" r="H120" connectionId="0">
    <xmlCellPr id="1" xr6:uid="{00000000-0010-0000-E100-000001000000}" uniqueName="P1075314">
      <xmlPr mapId="1" xpath="/GFI-IZD-POD/IFP-E_1000954/P1075314" xmlDataType="decimal"/>
    </xmlCellPr>
  </singleXmlCell>
  <singleXmlCell id="227" xr6:uid="{00000000-000C-0000-FFFF-FFFFE2000000}" r="I120" connectionId="0">
    <xmlCellPr id="1" xr6:uid="{00000000-0010-0000-E200-000001000000}" uniqueName="P1075315">
      <xmlPr mapId="1" xpath="/GFI-IZD-POD/IFP-E_1000954/P1075315" xmlDataType="decimal"/>
    </xmlCellPr>
  </singleXmlCell>
  <singleXmlCell id="228" xr6:uid="{00000000-000C-0000-FFFF-FFFFE3000000}" r="H121" connectionId="0">
    <xmlCellPr id="1" xr6:uid="{00000000-0010-0000-E300-000001000000}" uniqueName="P1075316">
      <xmlPr mapId="1" xpath="/GFI-IZD-POD/IFP-E_1000954/P1075316" xmlDataType="decimal"/>
    </xmlCellPr>
  </singleXmlCell>
  <singleXmlCell id="229" xr6:uid="{00000000-000C-0000-FFFF-FFFFE4000000}" r="I121" connectionId="0">
    <xmlCellPr id="1" xr6:uid="{00000000-0010-0000-E400-000001000000}" uniqueName="P1075317">
      <xmlPr mapId="1" xpath="/GFI-IZD-POD/IFP-E_1000954/P1075317" xmlDataType="decimal"/>
    </xmlCellPr>
  </singleXmlCell>
  <singleXmlCell id="230" xr6:uid="{00000000-000C-0000-FFFF-FFFFE5000000}" r="H122" connectionId="0">
    <xmlCellPr id="1" xr6:uid="{00000000-0010-0000-E500-000001000000}" uniqueName="P1075318">
      <xmlPr mapId="1" xpath="/GFI-IZD-POD/IFP-E_1000954/P1075318" xmlDataType="decimal"/>
    </xmlCellPr>
  </singleXmlCell>
  <singleXmlCell id="231" xr6:uid="{00000000-000C-0000-FFFF-FFFFE6000000}" r="I122" connectionId="0">
    <xmlCellPr id="1" xr6:uid="{00000000-0010-0000-E600-000001000000}" uniqueName="P1075319">
      <xmlPr mapId="1" xpath="/GFI-IZD-POD/IFP-E_1000954/P1075319" xmlDataType="decimal"/>
    </xmlCellPr>
  </singleXmlCell>
  <singleXmlCell id="232" xr6:uid="{00000000-000C-0000-FFFF-FFFFE7000000}" r="H123" connectionId="0">
    <xmlCellPr id="1" xr6:uid="{00000000-0010-0000-E700-000001000000}" uniqueName="P1075320">
      <xmlPr mapId="1" xpath="/GFI-IZD-POD/IFP-E_1000954/P1075320" xmlDataType="decimal"/>
    </xmlCellPr>
  </singleXmlCell>
  <singleXmlCell id="233" xr6:uid="{00000000-000C-0000-FFFF-FFFFE8000000}" r="I123" connectionId="0">
    <xmlCellPr id="1" xr6:uid="{00000000-0010-0000-E800-000001000000}" uniqueName="P1075321">
      <xmlPr mapId="1" xpath="/GFI-IZD-POD/IFP-E_1000954/P1075321" xmlDataType="decimal"/>
    </xmlCellPr>
  </singleXmlCell>
  <singleXmlCell id="234" xr6:uid="{00000000-000C-0000-FFFF-FFFFE9000000}" r="H124" connectionId="0">
    <xmlCellPr id="1" xr6:uid="{00000000-0010-0000-E900-000001000000}" uniqueName="P1075322">
      <xmlPr mapId="1" xpath="/GFI-IZD-POD/IFP-E_1000954/P1075322" xmlDataType="decimal"/>
    </xmlCellPr>
  </singleXmlCell>
  <singleXmlCell id="235" xr6:uid="{00000000-000C-0000-FFFF-FFFFEA000000}" r="I124" connectionId="0">
    <xmlCellPr id="1" xr6:uid="{00000000-0010-0000-EA00-000001000000}" uniqueName="P1075323">
      <xmlPr mapId="1" xpath="/GFI-IZD-POD/IFP-E_1000954/P1075323" xmlDataType="decimal"/>
    </xmlCellPr>
  </singleXmlCell>
  <singleXmlCell id="236" xr6:uid="{00000000-000C-0000-FFFF-FFFFEB000000}" r="H125" connectionId="0">
    <xmlCellPr id="1" xr6:uid="{00000000-0010-0000-EB00-000001000000}" uniqueName="P1075324">
      <xmlPr mapId="1" xpath="/GFI-IZD-POD/IFP-E_1000954/P1075324" xmlDataType="decimal"/>
    </xmlCellPr>
  </singleXmlCell>
  <singleXmlCell id="237" xr6:uid="{00000000-000C-0000-FFFF-FFFFEC000000}" r="I125" connectionId="0">
    <xmlCellPr id="1" xr6:uid="{00000000-0010-0000-EC00-000001000000}" uniqueName="P1075325">
      <xmlPr mapId="1" xpath="/GFI-IZD-POD/IFP-E_1000954/P1075325" xmlDataType="decimal"/>
    </xmlCellPr>
  </singleXmlCell>
  <singleXmlCell id="238" xr6:uid="{00000000-000C-0000-FFFF-FFFFED000000}" r="H126" connectionId="0">
    <xmlCellPr id="1" xr6:uid="{00000000-0010-0000-ED00-000001000000}" uniqueName="P1075326">
      <xmlPr mapId="1" xpath="/GFI-IZD-POD/IFP-E_1000954/P1075326" xmlDataType="decimal"/>
    </xmlCellPr>
  </singleXmlCell>
  <singleXmlCell id="239" xr6:uid="{00000000-000C-0000-FFFF-FFFFEE000000}" r="I126" connectionId="0">
    <xmlCellPr id="1" xr6:uid="{00000000-0010-0000-EE00-000001000000}" uniqueName="P1075327">
      <xmlPr mapId="1" xpath="/GFI-IZD-POD/IFP-E_1000954/P1075327" xmlDataType="decimal"/>
    </xmlCellPr>
  </singleXmlCell>
  <singleXmlCell id="240" xr6:uid="{00000000-000C-0000-FFFF-FFFFEF000000}" r="H127" connectionId="0">
    <xmlCellPr id="1" xr6:uid="{00000000-0010-0000-EF00-000001000000}" uniqueName="P1075328">
      <xmlPr mapId="1" xpath="/GFI-IZD-POD/IFP-E_1000954/P1075328" xmlDataType="decimal"/>
    </xmlCellPr>
  </singleXmlCell>
  <singleXmlCell id="241" xr6:uid="{00000000-000C-0000-FFFF-FFFFF0000000}" r="I127" connectionId="0">
    <xmlCellPr id="1" xr6:uid="{00000000-0010-0000-F000-000001000000}" uniqueName="P1075329">
      <xmlPr mapId="1" xpath="/GFI-IZD-POD/IFP-E_1000954/P1075329" xmlDataType="decimal"/>
    </xmlCellPr>
  </singleXmlCell>
  <singleXmlCell id="242" xr6:uid="{00000000-000C-0000-FFFF-FFFFF1000000}" r="H128" connectionId="0">
    <xmlCellPr id="1" xr6:uid="{00000000-0010-0000-F100-000001000000}" uniqueName="P1075330">
      <xmlPr mapId="1" xpath="/GFI-IZD-POD/IFP-E_1000954/P1075330" xmlDataType="decimal"/>
    </xmlCellPr>
  </singleXmlCell>
  <singleXmlCell id="243" xr6:uid="{00000000-000C-0000-FFFF-FFFFF2000000}" r="I128" connectionId="0">
    <xmlCellPr id="1" xr6:uid="{00000000-0010-0000-F200-000001000000}" uniqueName="P1075331">
      <xmlPr mapId="1" xpath="/GFI-IZD-POD/IFP-E_1000954/P1075331" xmlDataType="decimal"/>
    </xmlCellPr>
  </singleXmlCell>
  <singleXmlCell id="244" xr6:uid="{00000000-000C-0000-FFFF-FFFFF3000000}" r="H129" connectionId="0">
    <xmlCellPr id="1" xr6:uid="{00000000-0010-0000-F300-000001000000}" uniqueName="P1075332">
      <xmlPr mapId="1" xpath="/GFI-IZD-POD/IFP-E_1000954/P1075332" xmlDataType="decimal"/>
    </xmlCellPr>
  </singleXmlCell>
  <singleXmlCell id="245" xr6:uid="{00000000-000C-0000-FFFF-FFFFF4000000}" r="I129" connectionId="0">
    <xmlCellPr id="1" xr6:uid="{00000000-0010-0000-F400-000001000000}" uniqueName="P1075333">
      <xmlPr mapId="1" xpath="/GFI-IZD-POD/IFP-E_1000954/P1075333" xmlDataType="decimal"/>
    </xmlCellPr>
  </singleXmlCell>
  <singleXmlCell id="246" xr6:uid="{00000000-000C-0000-FFFF-FFFFF5000000}" r="H130" connectionId="0">
    <xmlCellPr id="1" xr6:uid="{00000000-0010-0000-F500-000001000000}" uniqueName="P1075334">
      <xmlPr mapId="1" xpath="/GFI-IZD-POD/IFP-E_1000954/P1075334" xmlDataType="decimal"/>
    </xmlCellPr>
  </singleXmlCell>
  <singleXmlCell id="247" xr6:uid="{00000000-000C-0000-FFFF-FFFFF6000000}" r="I130" connectionId="0">
    <xmlCellPr id="1" xr6:uid="{00000000-0010-0000-F600-000001000000}" uniqueName="P1075335">
      <xmlPr mapId="1" xpath="/GFI-IZD-POD/IFP-E_1000954/P1075335" xmlDataType="decimal"/>
    </xmlCellPr>
  </singleXmlCell>
  <singleXmlCell id="248" xr6:uid="{00000000-000C-0000-FFFF-FFFFF7000000}" r="H131" connectionId="0">
    <xmlCellPr id="1" xr6:uid="{00000000-0010-0000-F700-000001000000}" uniqueName="P1075336">
      <xmlPr mapId="1" xpath="/GFI-IZD-POD/IFP-E_1000954/P1075336" xmlDataType="decimal"/>
    </xmlCellPr>
  </singleXmlCell>
  <singleXmlCell id="249" xr6:uid="{00000000-000C-0000-FFFF-FFFFF8000000}" r="I131" connectionId="0">
    <xmlCellPr id="1" xr6:uid="{00000000-0010-0000-F800-000001000000}" uniqueName="P1075337">
      <xmlPr mapId="1" xpath="/GFI-IZD-POD/IFP-E_1000954/P1075337" xmlDataType="decimal"/>
    </xmlCellPr>
  </singleXmlCell>
  <singleXmlCell id="250" xr6:uid="{00000000-000C-0000-FFFF-FFFFF9000000}" r="H132" connectionId="0">
    <xmlCellPr id="1" xr6:uid="{00000000-0010-0000-F900-000001000000}" uniqueName="P1075338">
      <xmlPr mapId="1" xpath="/GFI-IZD-POD/IFP-E_1000954/P1075338" xmlDataType="decimal"/>
    </xmlCellPr>
  </singleXmlCell>
  <singleXmlCell id="251" xr6:uid="{00000000-000C-0000-FFFF-FFFFFA000000}" r="I132" connectionId="0">
    <xmlCellPr id="1" xr6:uid="{00000000-0010-0000-FA00-000001000000}" uniqueName="P1075339">
      <xmlPr mapId="1" xpath="/GFI-IZD-POD/IFP-E_1000954/P1075339" xmlDataType="decimal"/>
    </xmlCellPr>
  </singleXmlCell>
  <singleXmlCell id="252" xr6:uid="{00000000-000C-0000-FFFF-FFFFFB000000}" r="H133" connectionId="0">
    <xmlCellPr id="1" xr6:uid="{00000000-0010-0000-FB00-000001000000}" uniqueName="P1075340">
      <xmlPr mapId="1" xpath="/GFI-IZD-POD/IFP-E_1000954/P1075340" xmlDataType="decimal"/>
    </xmlCellPr>
  </singleXmlCell>
  <singleXmlCell id="253" xr6:uid="{00000000-000C-0000-FFFF-FFFFFC000000}" r="I133" connectionId="0">
    <xmlCellPr id="1" xr6:uid="{00000000-0010-0000-FC00-000001000000}" uniqueName="P1075341">
      <xmlPr mapId="1" xpath="/GFI-IZD-POD/IFP-E_1000954/P1075341" xmlDataType="decimal"/>
    </xmlCellPr>
  </singleXmlCell>
  <singleXmlCell id="254" xr6:uid="{00000000-000C-0000-FFFF-FFFFFD000000}" r="H134" connectionId="0">
    <xmlCellPr id="1" xr6:uid="{00000000-0010-0000-FD00-000001000000}" uniqueName="P1075342">
      <xmlPr mapId="1" xpath="/GFI-IZD-POD/IFP-E_1000954/P1075342" xmlDataType="decimal"/>
    </xmlCellPr>
  </singleXmlCell>
  <singleXmlCell id="255" xr6:uid="{00000000-000C-0000-FFFF-FFFFFE000000}" r="I134" connectionId="0">
    <xmlCellPr id="1" xr6:uid="{00000000-0010-0000-FE00-000001000000}" uniqueName="P1075343">
      <xmlPr mapId="1" xpath="/GFI-IZD-POD/IFP-E_100095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6" xr6:uid="{00000000-000C-0000-FFFF-FFFFFF000000}" r="H7" connectionId="0">
    <xmlCellPr id="1" xr6:uid="{00000000-0010-0000-FF00-000001000000}" uniqueName="P1076024">
      <xmlPr mapId="1" xpath="/GFI-IZD-POD/ISD-E_1000955/P1076024" xmlDataType="decimal"/>
    </xmlCellPr>
  </singleXmlCell>
  <singleXmlCell id="257" xr6:uid="{00000000-000C-0000-FFFF-FFFF00010000}" r="I7" connectionId="0">
    <xmlCellPr id="1" xr6:uid="{00000000-0010-0000-0001-000001000000}" uniqueName="P1076032">
      <xmlPr mapId="1" xpath="/GFI-IZD-POD/ISD-E_1000955/P1076032" xmlDataType="decimal"/>
    </xmlCellPr>
  </singleXmlCell>
  <singleXmlCell id="258" xr6:uid="{00000000-000C-0000-FFFF-FFFF01010000}" r="H8" connectionId="0">
    <xmlCellPr id="1" xr6:uid="{00000000-0010-0000-0101-000001000000}" uniqueName="P1076039">
      <xmlPr mapId="1" xpath="/GFI-IZD-POD/ISD-E_1000955/P1076039" xmlDataType="decimal"/>
    </xmlCellPr>
  </singleXmlCell>
  <singleXmlCell id="259" xr6:uid="{00000000-000C-0000-FFFF-FFFF02010000}" r="I8" connectionId="0">
    <xmlCellPr id="1" xr6:uid="{00000000-0010-0000-0201-000001000000}" uniqueName="P1076041">
      <xmlPr mapId="1" xpath="/GFI-IZD-POD/ISD-E_1000955/P1076041" xmlDataType="decimal"/>
    </xmlCellPr>
  </singleXmlCell>
  <singleXmlCell id="260" xr6:uid="{00000000-000C-0000-FFFF-FFFF03010000}" r="H9" connectionId="0">
    <xmlCellPr id="1" xr6:uid="{00000000-0010-0000-0301-000001000000}" uniqueName="P1076043">
      <xmlPr mapId="1" xpath="/GFI-IZD-POD/ISD-E_1000955/P1076043" xmlDataType="decimal"/>
    </xmlCellPr>
  </singleXmlCell>
  <singleXmlCell id="261" xr6:uid="{00000000-000C-0000-FFFF-FFFF04010000}" r="I9" connectionId="0">
    <xmlCellPr id="1" xr6:uid="{00000000-0010-0000-0401-000001000000}" uniqueName="P1076046">
      <xmlPr mapId="1" xpath="/GFI-IZD-POD/ISD-E_1000955/P1076046" xmlDataType="decimal"/>
    </xmlCellPr>
  </singleXmlCell>
  <singleXmlCell id="262" xr6:uid="{00000000-000C-0000-FFFF-FFFF05010000}" r="H10" connectionId="0">
    <xmlCellPr id="1" xr6:uid="{00000000-0010-0000-0501-000001000000}" uniqueName="P1076048">
      <xmlPr mapId="1" xpath="/GFI-IZD-POD/ISD-E_1000955/P1076048" xmlDataType="decimal"/>
    </xmlCellPr>
  </singleXmlCell>
  <singleXmlCell id="263" xr6:uid="{00000000-000C-0000-FFFF-FFFF06010000}" r="I10" connectionId="0">
    <xmlCellPr id="1" xr6:uid="{00000000-0010-0000-0601-000001000000}" uniqueName="P1076052">
      <xmlPr mapId="1" xpath="/GFI-IZD-POD/ISD-E_1000955/P1076052" xmlDataType="decimal"/>
    </xmlCellPr>
  </singleXmlCell>
  <singleXmlCell id="264" xr6:uid="{00000000-000C-0000-FFFF-FFFF07010000}" r="H11" connectionId="0">
    <xmlCellPr id="1" xr6:uid="{00000000-0010-0000-0701-000001000000}" uniqueName="P1076056">
      <xmlPr mapId="1" xpath="/GFI-IZD-POD/ISD-E_1000955/P1076056" xmlDataType="decimal"/>
    </xmlCellPr>
  </singleXmlCell>
  <singleXmlCell id="265" xr6:uid="{00000000-000C-0000-FFFF-FFFF08010000}" r="I11" connectionId="0">
    <xmlCellPr id="1" xr6:uid="{00000000-0010-0000-0801-000001000000}" uniqueName="P1076058">
      <xmlPr mapId="1" xpath="/GFI-IZD-POD/ISD-E_1000955/P1076058" xmlDataType="decimal"/>
    </xmlCellPr>
  </singleXmlCell>
  <singleXmlCell id="266" xr6:uid="{00000000-000C-0000-FFFF-FFFF09010000}" r="H12" connectionId="0">
    <xmlCellPr id="1" xr6:uid="{00000000-0010-0000-0901-000001000000}" uniqueName="P1076060">
      <xmlPr mapId="1" xpath="/GFI-IZD-POD/ISD-E_1000955/P1076060" xmlDataType="decimal"/>
    </xmlCellPr>
  </singleXmlCell>
  <singleXmlCell id="267" xr6:uid="{00000000-000C-0000-FFFF-FFFF0A010000}" r="I12" connectionId="0">
    <xmlCellPr id="1" xr6:uid="{00000000-0010-0000-0A01-000001000000}" uniqueName="P1076062">
      <xmlPr mapId="1" xpath="/GFI-IZD-POD/ISD-E_1000955/P1076062" xmlDataType="decimal"/>
    </xmlCellPr>
  </singleXmlCell>
  <singleXmlCell id="268" xr6:uid="{00000000-000C-0000-FFFF-FFFF0B010000}" r="H13" connectionId="0">
    <xmlCellPr id="1" xr6:uid="{00000000-0010-0000-0B01-000001000000}" uniqueName="P1076064">
      <xmlPr mapId="1" xpath="/GFI-IZD-POD/ISD-E_1000955/P1076064" xmlDataType="decimal"/>
    </xmlCellPr>
  </singleXmlCell>
  <singleXmlCell id="269" xr6:uid="{00000000-000C-0000-FFFF-FFFF0C010000}" r="I13" connectionId="0">
    <xmlCellPr id="1" xr6:uid="{00000000-0010-0000-0C01-000001000000}" uniqueName="P1076066">
      <xmlPr mapId="1" xpath="/GFI-IZD-POD/ISD-E_1000955/P1076066" xmlDataType="decimal"/>
    </xmlCellPr>
  </singleXmlCell>
  <singleXmlCell id="270" xr6:uid="{00000000-000C-0000-FFFF-FFFF0D010000}" r="H14" connectionId="0">
    <xmlCellPr id="1" xr6:uid="{00000000-0010-0000-0D01-000001000000}" uniqueName="P1076069">
      <xmlPr mapId="1" xpath="/GFI-IZD-POD/ISD-E_1000955/P1076069" xmlDataType="decimal"/>
    </xmlCellPr>
  </singleXmlCell>
  <singleXmlCell id="271" xr6:uid="{00000000-000C-0000-FFFF-FFFF0E010000}" r="I14" connectionId="0">
    <xmlCellPr id="1" xr6:uid="{00000000-0010-0000-0E01-000001000000}" uniqueName="P1076071">
      <xmlPr mapId="1" xpath="/GFI-IZD-POD/ISD-E_1000955/P1076071" xmlDataType="decimal"/>
    </xmlCellPr>
  </singleXmlCell>
  <singleXmlCell id="272" xr6:uid="{00000000-000C-0000-FFFF-FFFF0F010000}" r="H15" connectionId="0">
    <xmlCellPr id="1" xr6:uid="{00000000-0010-0000-0F01-000001000000}" uniqueName="P1076073">
      <xmlPr mapId="1" xpath="/GFI-IZD-POD/ISD-E_1000955/P1076073" xmlDataType="decimal"/>
    </xmlCellPr>
  </singleXmlCell>
  <singleXmlCell id="273" xr6:uid="{00000000-000C-0000-FFFF-FFFF10010000}" r="I15" connectionId="0">
    <xmlCellPr id="1" xr6:uid="{00000000-0010-0000-1001-000001000000}" uniqueName="P1076076">
      <xmlPr mapId="1" xpath="/GFI-IZD-POD/ISD-E_1000955/P1076076" xmlDataType="decimal"/>
    </xmlCellPr>
  </singleXmlCell>
  <singleXmlCell id="274" xr6:uid="{00000000-000C-0000-FFFF-FFFF11010000}" r="H16" connectionId="0">
    <xmlCellPr id="1" xr6:uid="{00000000-0010-0000-1101-000001000000}" uniqueName="P1076078">
      <xmlPr mapId="1" xpath="/GFI-IZD-POD/ISD-E_1000955/P1076078" xmlDataType="decimal"/>
    </xmlCellPr>
  </singleXmlCell>
  <singleXmlCell id="275" xr6:uid="{00000000-000C-0000-FFFF-FFFF12010000}" r="I16" connectionId="0">
    <xmlCellPr id="1" xr6:uid="{00000000-0010-0000-1201-000001000000}" uniqueName="P1076080">
      <xmlPr mapId="1" xpath="/GFI-IZD-POD/ISD-E_1000955/P1076080" xmlDataType="decimal"/>
    </xmlCellPr>
  </singleXmlCell>
  <singleXmlCell id="276" xr6:uid="{00000000-000C-0000-FFFF-FFFF13010000}" r="H17" connectionId="0">
    <xmlCellPr id="1" xr6:uid="{00000000-0010-0000-1301-000001000000}" uniqueName="P1076082">
      <xmlPr mapId="1" xpath="/GFI-IZD-POD/ISD-E_1000955/P1076082" xmlDataType="decimal"/>
    </xmlCellPr>
  </singleXmlCell>
  <singleXmlCell id="277" xr6:uid="{00000000-000C-0000-FFFF-FFFF14010000}" r="I17" connectionId="0">
    <xmlCellPr id="1" xr6:uid="{00000000-0010-0000-1401-000001000000}" uniqueName="P1076084">
      <xmlPr mapId="1" xpath="/GFI-IZD-POD/ISD-E_1000955/P1076084" xmlDataType="decimal"/>
    </xmlCellPr>
  </singleXmlCell>
  <singleXmlCell id="278" xr6:uid="{00000000-000C-0000-FFFF-FFFF15010000}" r="H18" connectionId="0">
    <xmlCellPr id="1" xr6:uid="{00000000-0010-0000-1501-000001000000}" uniqueName="P1076087">
      <xmlPr mapId="1" xpath="/GFI-IZD-POD/ISD-E_1000955/P1076087" xmlDataType="decimal"/>
    </xmlCellPr>
  </singleXmlCell>
  <singleXmlCell id="279" xr6:uid="{00000000-000C-0000-FFFF-FFFF16010000}" r="I18" connectionId="0">
    <xmlCellPr id="1" xr6:uid="{00000000-0010-0000-1601-000001000000}" uniqueName="P1076090">
      <xmlPr mapId="1" xpath="/GFI-IZD-POD/ISD-E_1000955/P1076090" xmlDataType="decimal"/>
    </xmlCellPr>
  </singleXmlCell>
  <singleXmlCell id="280" xr6:uid="{00000000-000C-0000-FFFF-FFFF17010000}" r="H19" connectionId="0">
    <xmlCellPr id="1" xr6:uid="{00000000-0010-0000-1701-000001000000}" uniqueName="P1076092">
      <xmlPr mapId="1" xpath="/GFI-IZD-POD/ISD-E_1000955/P1076092" xmlDataType="decimal"/>
    </xmlCellPr>
  </singleXmlCell>
  <singleXmlCell id="281" xr6:uid="{00000000-000C-0000-FFFF-FFFF18010000}" r="I19" connectionId="0">
    <xmlCellPr id="1" xr6:uid="{00000000-0010-0000-1801-000001000000}" uniqueName="P1076094">
      <xmlPr mapId="1" xpath="/GFI-IZD-POD/ISD-E_1000955/P1076094" xmlDataType="decimal"/>
    </xmlCellPr>
  </singleXmlCell>
  <singleXmlCell id="282" xr6:uid="{00000000-000C-0000-FFFF-FFFF19010000}" r="H20" connectionId="0">
    <xmlCellPr id="1" xr6:uid="{00000000-0010-0000-1901-000001000000}" uniqueName="P1076095">
      <xmlPr mapId="1" xpath="/GFI-IZD-POD/ISD-E_1000955/P1076095" xmlDataType="decimal"/>
    </xmlCellPr>
  </singleXmlCell>
  <singleXmlCell id="283" xr6:uid="{00000000-000C-0000-FFFF-FFFF1A010000}" r="I20" connectionId="0">
    <xmlCellPr id="1" xr6:uid="{00000000-0010-0000-1A01-000001000000}" uniqueName="P1076098">
      <xmlPr mapId="1" xpath="/GFI-IZD-POD/ISD-E_1000955/P1076098" xmlDataType="decimal"/>
    </xmlCellPr>
  </singleXmlCell>
  <singleXmlCell id="284" xr6:uid="{00000000-000C-0000-FFFF-FFFF1B010000}" r="H21" connectionId="0">
    <xmlCellPr id="1" xr6:uid="{00000000-0010-0000-1B01-000001000000}" uniqueName="P1076101">
      <xmlPr mapId="1" xpath="/GFI-IZD-POD/ISD-E_1000955/P1076101" xmlDataType="decimal"/>
    </xmlCellPr>
  </singleXmlCell>
  <singleXmlCell id="285" xr6:uid="{00000000-000C-0000-FFFF-FFFF1C010000}" r="I21" connectionId="0">
    <xmlCellPr id="1" xr6:uid="{00000000-0010-0000-1C01-000001000000}" uniqueName="P1076103">
      <xmlPr mapId="1" xpath="/GFI-IZD-POD/ISD-E_1000955/P1076103" xmlDataType="decimal"/>
    </xmlCellPr>
  </singleXmlCell>
  <singleXmlCell id="286" xr6:uid="{00000000-000C-0000-FFFF-FFFF1D010000}" r="H22" connectionId="0">
    <xmlCellPr id="1" xr6:uid="{00000000-0010-0000-1D01-000001000000}" uniqueName="P1076105">
      <xmlPr mapId="1" xpath="/GFI-IZD-POD/ISD-E_1000955/P1076105" xmlDataType="decimal"/>
    </xmlCellPr>
  </singleXmlCell>
  <singleXmlCell id="287" xr6:uid="{00000000-000C-0000-FFFF-FFFF1E010000}" r="I22" connectionId="0">
    <xmlCellPr id="1" xr6:uid="{00000000-0010-0000-1E01-000001000000}" uniqueName="P1076107">
      <xmlPr mapId="1" xpath="/GFI-IZD-POD/ISD-E_1000955/P1076107" xmlDataType="decimal"/>
    </xmlCellPr>
  </singleXmlCell>
  <singleXmlCell id="288" xr6:uid="{00000000-000C-0000-FFFF-FFFF1F010000}" r="H23" connectionId="0">
    <xmlCellPr id="1" xr6:uid="{00000000-0010-0000-1F01-000001000000}" uniqueName="P1076109">
      <xmlPr mapId="1" xpath="/GFI-IZD-POD/ISD-E_1000955/P1076109" xmlDataType="decimal"/>
    </xmlCellPr>
  </singleXmlCell>
  <singleXmlCell id="289" xr6:uid="{00000000-000C-0000-FFFF-FFFF20010000}" r="I23" connectionId="0">
    <xmlCellPr id="1" xr6:uid="{00000000-0010-0000-2001-000001000000}" uniqueName="P1076111">
      <xmlPr mapId="1" xpath="/GFI-IZD-POD/ISD-E_1000955/P1076111" xmlDataType="decimal"/>
    </xmlCellPr>
  </singleXmlCell>
  <singleXmlCell id="290" xr6:uid="{00000000-000C-0000-FFFF-FFFF21010000}" r="H24" connectionId="0">
    <xmlCellPr id="1" xr6:uid="{00000000-0010-0000-2101-000001000000}" uniqueName="P1076113">
      <xmlPr mapId="1" xpath="/GFI-IZD-POD/ISD-E_1000955/P1076113" xmlDataType="decimal"/>
    </xmlCellPr>
  </singleXmlCell>
  <singleXmlCell id="291" xr6:uid="{00000000-000C-0000-FFFF-FFFF22010000}" r="I24" connectionId="0">
    <xmlCellPr id="1" xr6:uid="{00000000-0010-0000-2201-000001000000}" uniqueName="P1076115">
      <xmlPr mapId="1" xpath="/GFI-IZD-POD/ISD-E_1000955/P1076115" xmlDataType="decimal"/>
    </xmlCellPr>
  </singleXmlCell>
  <singleXmlCell id="292" xr6:uid="{00000000-000C-0000-FFFF-FFFF23010000}" r="H25" connectionId="0">
    <xmlCellPr id="1" xr6:uid="{00000000-0010-0000-2301-000001000000}" uniqueName="P1076117">
      <xmlPr mapId="1" xpath="/GFI-IZD-POD/ISD-E_1000955/P1076117" xmlDataType="decimal"/>
    </xmlCellPr>
  </singleXmlCell>
  <singleXmlCell id="293" xr6:uid="{00000000-000C-0000-FFFF-FFFF24010000}" r="I25" connectionId="0">
    <xmlCellPr id="1" xr6:uid="{00000000-0010-0000-2401-000001000000}" uniqueName="P1076122">
      <xmlPr mapId="1" xpath="/GFI-IZD-POD/ISD-E_1000955/P1076122" xmlDataType="decimal"/>
    </xmlCellPr>
  </singleXmlCell>
  <singleXmlCell id="294" xr6:uid="{00000000-000C-0000-FFFF-FFFF25010000}" r="H26" connectionId="0">
    <xmlCellPr id="1" xr6:uid="{00000000-0010-0000-2501-000001000000}" uniqueName="P1076126">
      <xmlPr mapId="1" xpath="/GFI-IZD-POD/ISD-E_1000955/P1076126" xmlDataType="decimal"/>
    </xmlCellPr>
  </singleXmlCell>
  <singleXmlCell id="295" xr6:uid="{00000000-000C-0000-FFFF-FFFF26010000}" r="I26" connectionId="0">
    <xmlCellPr id="1" xr6:uid="{00000000-0010-0000-2601-000001000000}" uniqueName="P1076128">
      <xmlPr mapId="1" xpath="/GFI-IZD-POD/ISD-E_1000955/P1076128" xmlDataType="decimal"/>
    </xmlCellPr>
  </singleXmlCell>
  <singleXmlCell id="296" xr6:uid="{00000000-000C-0000-FFFF-FFFF27010000}" r="H27" connectionId="0">
    <xmlCellPr id="1" xr6:uid="{00000000-0010-0000-2701-000001000000}" uniqueName="P1076130">
      <xmlPr mapId="1" xpath="/GFI-IZD-POD/ISD-E_1000955/P1076130" xmlDataType="decimal"/>
    </xmlCellPr>
  </singleXmlCell>
  <singleXmlCell id="297" xr6:uid="{00000000-000C-0000-FFFF-FFFF28010000}" r="I27" connectionId="0">
    <xmlCellPr id="1" xr6:uid="{00000000-0010-0000-2801-000001000000}" uniqueName="P1076132">
      <xmlPr mapId="1" xpath="/GFI-IZD-POD/ISD-E_1000955/P1076132" xmlDataType="decimal"/>
    </xmlCellPr>
  </singleXmlCell>
  <singleXmlCell id="298" xr6:uid="{00000000-000C-0000-FFFF-FFFF29010000}" r="H28" connectionId="0">
    <xmlCellPr id="1" xr6:uid="{00000000-0010-0000-2901-000001000000}" uniqueName="P1076134">
      <xmlPr mapId="1" xpath="/GFI-IZD-POD/ISD-E_1000955/P1076134" xmlDataType="decimal"/>
    </xmlCellPr>
  </singleXmlCell>
  <singleXmlCell id="299" xr6:uid="{00000000-000C-0000-FFFF-FFFF2A010000}" r="I28" connectionId="0">
    <xmlCellPr id="1" xr6:uid="{00000000-0010-0000-2A01-000001000000}" uniqueName="P1076136">
      <xmlPr mapId="1" xpath="/GFI-IZD-POD/ISD-E_1000955/P1076136" xmlDataType="decimal"/>
    </xmlCellPr>
  </singleXmlCell>
  <singleXmlCell id="300" xr6:uid="{00000000-000C-0000-FFFF-FFFF2B010000}" r="H29" connectionId="0">
    <xmlCellPr id="1" xr6:uid="{00000000-0010-0000-2B01-000001000000}" uniqueName="P1076138">
      <xmlPr mapId="1" xpath="/GFI-IZD-POD/ISD-E_1000955/P1076138" xmlDataType="decimal"/>
    </xmlCellPr>
  </singleXmlCell>
  <singleXmlCell id="301" xr6:uid="{00000000-000C-0000-FFFF-FFFF2C010000}" r="I29" connectionId="0">
    <xmlCellPr id="1" xr6:uid="{00000000-0010-0000-2C01-000001000000}" uniqueName="P1076140">
      <xmlPr mapId="1" xpath="/GFI-IZD-POD/ISD-E_1000955/P1076140" xmlDataType="decimal"/>
    </xmlCellPr>
  </singleXmlCell>
  <singleXmlCell id="302" xr6:uid="{00000000-000C-0000-FFFF-FFFF2D010000}" r="H30" connectionId="0">
    <xmlCellPr id="1" xr6:uid="{00000000-0010-0000-2D01-000001000000}" uniqueName="P1076142">
      <xmlPr mapId="1" xpath="/GFI-IZD-POD/ISD-E_1000955/P1076142" xmlDataType="decimal"/>
    </xmlCellPr>
  </singleXmlCell>
  <singleXmlCell id="303" xr6:uid="{00000000-000C-0000-FFFF-FFFF2E010000}" r="I30" connectionId="0">
    <xmlCellPr id="1" xr6:uid="{00000000-0010-0000-2E01-000001000000}" uniqueName="P1076144">
      <xmlPr mapId="1" xpath="/GFI-IZD-POD/ISD-E_1000955/P1076144" xmlDataType="decimal"/>
    </xmlCellPr>
  </singleXmlCell>
  <singleXmlCell id="304" xr6:uid="{00000000-000C-0000-FFFF-FFFF2F010000}" r="H31" connectionId="0">
    <xmlCellPr id="1" xr6:uid="{00000000-0010-0000-2F01-000001000000}" uniqueName="P1076147">
      <xmlPr mapId="1" xpath="/GFI-IZD-POD/ISD-E_1000955/P1076147" xmlDataType="decimal"/>
    </xmlCellPr>
  </singleXmlCell>
  <singleXmlCell id="305" xr6:uid="{00000000-000C-0000-FFFF-FFFF30010000}" r="I31" connectionId="0">
    <xmlCellPr id="1" xr6:uid="{00000000-0010-0000-3001-000001000000}" uniqueName="P1076150">
      <xmlPr mapId="1" xpath="/GFI-IZD-POD/ISD-E_1000955/P1076150" xmlDataType="decimal"/>
    </xmlCellPr>
  </singleXmlCell>
  <singleXmlCell id="306" xr6:uid="{00000000-000C-0000-FFFF-FFFF31010000}" r="H32" connectionId="0">
    <xmlCellPr id="1" xr6:uid="{00000000-0010-0000-3101-000001000000}" uniqueName="P1076152">
      <xmlPr mapId="1" xpath="/GFI-IZD-POD/ISD-E_1000955/P1076152" xmlDataType="decimal"/>
    </xmlCellPr>
  </singleXmlCell>
  <singleXmlCell id="307" xr6:uid="{00000000-000C-0000-FFFF-FFFF32010000}" r="I32" connectionId="0">
    <xmlCellPr id="1" xr6:uid="{00000000-0010-0000-3201-000001000000}" uniqueName="P1076154">
      <xmlPr mapId="1" xpath="/GFI-IZD-POD/ISD-E_1000955/P1076154" xmlDataType="decimal"/>
    </xmlCellPr>
  </singleXmlCell>
  <singleXmlCell id="308" xr6:uid="{00000000-000C-0000-FFFF-FFFF33010000}" r="H33" connectionId="0">
    <xmlCellPr id="1" xr6:uid="{00000000-0010-0000-3301-000001000000}" uniqueName="P1076156">
      <xmlPr mapId="1" xpath="/GFI-IZD-POD/ISD-E_1000955/P1076156" xmlDataType="decimal"/>
    </xmlCellPr>
  </singleXmlCell>
  <singleXmlCell id="309" xr6:uid="{00000000-000C-0000-FFFF-FFFF34010000}" r="I33" connectionId="0">
    <xmlCellPr id="1" xr6:uid="{00000000-0010-0000-3401-000001000000}" uniqueName="P1076158">
      <xmlPr mapId="1" xpath="/GFI-IZD-POD/ISD-E_1000955/P1076158" xmlDataType="decimal"/>
    </xmlCellPr>
  </singleXmlCell>
  <singleXmlCell id="310" xr6:uid="{00000000-000C-0000-FFFF-FFFF35010000}" r="H34" connectionId="0">
    <xmlCellPr id="1" xr6:uid="{00000000-0010-0000-3501-000001000000}" uniqueName="P1076162">
      <xmlPr mapId="1" xpath="/GFI-IZD-POD/ISD-E_1000955/P1076162" xmlDataType="decimal"/>
    </xmlCellPr>
  </singleXmlCell>
  <singleXmlCell id="311" xr6:uid="{00000000-000C-0000-FFFF-FFFF36010000}" r="I34" connectionId="0">
    <xmlCellPr id="1" xr6:uid="{00000000-0010-0000-3601-000001000000}" uniqueName="P1076164">
      <xmlPr mapId="1" xpath="/GFI-IZD-POD/ISD-E_1000955/P1076164" xmlDataType="decimal"/>
    </xmlCellPr>
  </singleXmlCell>
  <singleXmlCell id="312" xr6:uid="{00000000-000C-0000-FFFF-FFFF37010000}" r="H35" connectionId="0">
    <xmlCellPr id="1" xr6:uid="{00000000-0010-0000-3701-000001000000}" uniqueName="P1076166">
      <xmlPr mapId="1" xpath="/GFI-IZD-POD/ISD-E_1000955/P1076166" xmlDataType="decimal"/>
    </xmlCellPr>
  </singleXmlCell>
  <singleXmlCell id="313" xr6:uid="{00000000-000C-0000-FFFF-FFFF38010000}" r="I35" connectionId="0">
    <xmlCellPr id="1" xr6:uid="{00000000-0010-0000-3801-000001000000}" uniqueName="P1076168">
      <xmlPr mapId="1" xpath="/GFI-IZD-POD/ISD-E_1000955/P1076168" xmlDataType="decimal"/>
    </xmlCellPr>
  </singleXmlCell>
  <singleXmlCell id="314" xr6:uid="{00000000-000C-0000-FFFF-FFFF39010000}" r="H36" connectionId="0">
    <xmlCellPr id="1" xr6:uid="{00000000-0010-0000-3901-000001000000}" uniqueName="P1076170">
      <xmlPr mapId="1" xpath="/GFI-IZD-POD/ISD-E_1000955/P1076170" xmlDataType="decimal"/>
    </xmlCellPr>
  </singleXmlCell>
  <singleXmlCell id="315" xr6:uid="{00000000-000C-0000-FFFF-FFFF3A010000}" r="I36" connectionId="0">
    <xmlCellPr id="1" xr6:uid="{00000000-0010-0000-3A01-000001000000}" uniqueName="P1076173">
      <xmlPr mapId="1" xpath="/GFI-IZD-POD/ISD-E_1000955/P1076173" xmlDataType="decimal"/>
    </xmlCellPr>
  </singleXmlCell>
  <singleXmlCell id="316" xr6:uid="{00000000-000C-0000-FFFF-FFFF3B010000}" r="H37" connectionId="0">
    <xmlCellPr id="1" xr6:uid="{00000000-0010-0000-3B01-000001000000}" uniqueName="P1076175">
      <xmlPr mapId="1" xpath="/GFI-IZD-POD/ISD-E_1000955/P1076175" xmlDataType="decimal"/>
    </xmlCellPr>
  </singleXmlCell>
  <singleXmlCell id="317" xr6:uid="{00000000-000C-0000-FFFF-FFFF3C010000}" r="I37" connectionId="0">
    <xmlCellPr id="1" xr6:uid="{00000000-0010-0000-3C01-000001000000}" uniqueName="P1076178">
      <xmlPr mapId="1" xpath="/GFI-IZD-POD/ISD-E_1000955/P1076178" xmlDataType="decimal"/>
    </xmlCellPr>
  </singleXmlCell>
  <singleXmlCell id="318" xr6:uid="{00000000-000C-0000-FFFF-FFFF3D010000}" r="H38" connectionId="0">
    <xmlCellPr id="1" xr6:uid="{00000000-0010-0000-3D01-000001000000}" uniqueName="P1076180">
      <xmlPr mapId="1" xpath="/GFI-IZD-POD/ISD-E_1000955/P1076180" xmlDataType="decimal"/>
    </xmlCellPr>
  </singleXmlCell>
  <singleXmlCell id="319" xr6:uid="{00000000-000C-0000-FFFF-FFFF3E010000}" r="I38" connectionId="0">
    <xmlCellPr id="1" xr6:uid="{00000000-0010-0000-3E01-000001000000}" uniqueName="P1076182">
      <xmlPr mapId="1" xpath="/GFI-IZD-POD/ISD-E_1000955/P1076182" xmlDataType="decimal"/>
    </xmlCellPr>
  </singleXmlCell>
  <singleXmlCell id="320" xr6:uid="{00000000-000C-0000-FFFF-FFFF3F010000}" r="H39" connectionId="0">
    <xmlCellPr id="1" xr6:uid="{00000000-0010-0000-3F01-000001000000}" uniqueName="P1076234">
      <xmlPr mapId="1" xpath="/GFI-IZD-POD/ISD-E_1000955/P1076234" xmlDataType="decimal"/>
    </xmlCellPr>
  </singleXmlCell>
  <singleXmlCell id="321" xr6:uid="{00000000-000C-0000-FFFF-FFFF40010000}" r="I39" connectionId="0">
    <xmlCellPr id="1" xr6:uid="{00000000-0010-0000-4001-000001000000}" uniqueName="P1076236">
      <xmlPr mapId="1" xpath="/GFI-IZD-POD/ISD-E_1000955/P1076236" xmlDataType="decimal"/>
    </xmlCellPr>
  </singleXmlCell>
  <singleXmlCell id="322" xr6:uid="{00000000-000C-0000-FFFF-FFFF41010000}" r="H40" connectionId="0">
    <xmlCellPr id="1" xr6:uid="{00000000-0010-0000-4101-000001000000}" uniqueName="P1076240">
      <xmlPr mapId="1" xpath="/GFI-IZD-POD/ISD-E_1000955/P1076240" xmlDataType="decimal"/>
    </xmlCellPr>
  </singleXmlCell>
  <singleXmlCell id="323" xr6:uid="{00000000-000C-0000-FFFF-FFFF42010000}" r="I40" connectionId="0">
    <xmlCellPr id="1" xr6:uid="{00000000-0010-0000-4201-000001000000}" uniqueName="P1076243">
      <xmlPr mapId="1" xpath="/GFI-IZD-POD/ISD-E_1000955/P1076243" xmlDataType="decimal"/>
    </xmlCellPr>
  </singleXmlCell>
  <singleXmlCell id="324" xr6:uid="{00000000-000C-0000-FFFF-FFFF43010000}" r="H41" connectionId="0">
    <xmlCellPr id="1" xr6:uid="{00000000-0010-0000-4301-000001000000}" uniqueName="P1076245">
      <xmlPr mapId="1" xpath="/GFI-IZD-POD/ISD-E_1000955/P1076245" xmlDataType="decimal"/>
    </xmlCellPr>
  </singleXmlCell>
  <singleXmlCell id="325" xr6:uid="{00000000-000C-0000-FFFF-FFFF44010000}" r="I41" connectionId="0">
    <xmlCellPr id="1" xr6:uid="{00000000-0010-0000-4401-000001000000}" uniqueName="P1076247">
      <xmlPr mapId="1" xpath="/GFI-IZD-POD/ISD-E_1000955/P1076247" xmlDataType="decimal"/>
    </xmlCellPr>
  </singleXmlCell>
  <singleXmlCell id="326" xr6:uid="{00000000-000C-0000-FFFF-FFFF45010000}" r="H42" connectionId="0">
    <xmlCellPr id="1" xr6:uid="{00000000-0010-0000-4501-000001000000}" uniqueName="P1076249">
      <xmlPr mapId="1" xpath="/GFI-IZD-POD/ISD-E_1000955/P1076249" xmlDataType="decimal"/>
    </xmlCellPr>
  </singleXmlCell>
  <singleXmlCell id="327" xr6:uid="{00000000-000C-0000-FFFF-FFFF46010000}" r="I42" connectionId="0">
    <xmlCellPr id="1" xr6:uid="{00000000-0010-0000-4601-000001000000}" uniqueName="P1076251">
      <xmlPr mapId="1" xpath="/GFI-IZD-POD/ISD-E_1000955/P1076251" xmlDataType="decimal"/>
    </xmlCellPr>
  </singleXmlCell>
  <singleXmlCell id="328" xr6:uid="{00000000-000C-0000-FFFF-FFFF47010000}" r="H43" connectionId="0">
    <xmlCellPr id="1" xr6:uid="{00000000-0010-0000-4701-000001000000}" uniqueName="P1076253">
      <xmlPr mapId="1" xpath="/GFI-IZD-POD/ISD-E_1000955/P1076253" xmlDataType="decimal"/>
    </xmlCellPr>
  </singleXmlCell>
  <singleXmlCell id="329" xr6:uid="{00000000-000C-0000-FFFF-FFFF48010000}" r="I43" connectionId="0">
    <xmlCellPr id="1" xr6:uid="{00000000-0010-0000-4801-000001000000}" uniqueName="P1076255">
      <xmlPr mapId="1" xpath="/GFI-IZD-POD/ISD-E_1000955/P1076255" xmlDataType="decimal"/>
    </xmlCellPr>
  </singleXmlCell>
  <singleXmlCell id="330" xr6:uid="{00000000-000C-0000-FFFF-FFFF49010000}" r="H44" connectionId="0">
    <xmlCellPr id="1" xr6:uid="{00000000-0010-0000-4901-000001000000}" uniqueName="P1076257">
      <xmlPr mapId="1" xpath="/GFI-IZD-POD/ISD-E_1000955/P1076257" xmlDataType="decimal"/>
    </xmlCellPr>
  </singleXmlCell>
  <singleXmlCell id="331" xr6:uid="{00000000-000C-0000-FFFF-FFFF4A010000}" r="I44" connectionId="0">
    <xmlCellPr id="1" xr6:uid="{00000000-0010-0000-4A01-000001000000}" uniqueName="P1076259">
      <xmlPr mapId="1" xpath="/GFI-IZD-POD/ISD-E_1000955/P1076259" xmlDataType="decimal"/>
    </xmlCellPr>
  </singleXmlCell>
  <singleXmlCell id="332" xr6:uid="{00000000-000C-0000-FFFF-FFFF4B010000}" r="H45" connectionId="0">
    <xmlCellPr id="1" xr6:uid="{00000000-0010-0000-4B01-000001000000}" uniqueName="P1076262">
      <xmlPr mapId="1" xpath="/GFI-IZD-POD/ISD-E_1000955/P1076262" xmlDataType="decimal"/>
    </xmlCellPr>
  </singleXmlCell>
  <singleXmlCell id="333" xr6:uid="{00000000-000C-0000-FFFF-FFFF4C010000}" r="I45" connectionId="0">
    <xmlCellPr id="1" xr6:uid="{00000000-0010-0000-4C01-000001000000}" uniqueName="P1076264">
      <xmlPr mapId="1" xpath="/GFI-IZD-POD/ISD-E_1000955/P1076264" xmlDataType="decimal"/>
    </xmlCellPr>
  </singleXmlCell>
  <singleXmlCell id="334" xr6:uid="{00000000-000C-0000-FFFF-FFFF4D010000}" r="H46" connectionId="0">
    <xmlCellPr id="1" xr6:uid="{00000000-0010-0000-4D01-000001000000}" uniqueName="P1076274">
      <xmlPr mapId="1" xpath="/GFI-IZD-POD/ISD-E_1000955/P1076274" xmlDataType="decimal"/>
    </xmlCellPr>
  </singleXmlCell>
  <singleXmlCell id="335" xr6:uid="{00000000-000C-0000-FFFF-FFFF4E010000}" r="I46" connectionId="0">
    <xmlCellPr id="1" xr6:uid="{00000000-0010-0000-4E01-000001000000}" uniqueName="P1076276">
      <xmlPr mapId="1" xpath="/GFI-IZD-POD/ISD-E_1000955/P1076276" xmlDataType="decimal"/>
    </xmlCellPr>
  </singleXmlCell>
  <singleXmlCell id="336" xr6:uid="{00000000-000C-0000-FFFF-FFFF4F010000}" r="H47" connectionId="0">
    <xmlCellPr id="1" xr6:uid="{00000000-0010-0000-4F01-000001000000}" uniqueName="P1076278">
      <xmlPr mapId="1" xpath="/GFI-IZD-POD/ISD-E_1000955/P1076278" xmlDataType="decimal"/>
    </xmlCellPr>
  </singleXmlCell>
  <singleXmlCell id="337" xr6:uid="{00000000-000C-0000-FFFF-FFFF50010000}" r="I47" connectionId="0">
    <xmlCellPr id="1" xr6:uid="{00000000-0010-0000-5001-000001000000}" uniqueName="P1076280">
      <xmlPr mapId="1" xpath="/GFI-IZD-POD/ISD-E_1000955/P1076280" xmlDataType="decimal"/>
    </xmlCellPr>
  </singleXmlCell>
  <singleXmlCell id="338" xr6:uid="{00000000-000C-0000-FFFF-FFFF51010000}" r="H48" connectionId="0">
    <xmlCellPr id="1" xr6:uid="{00000000-0010-0000-5101-000001000000}" uniqueName="P1076281">
      <xmlPr mapId="1" xpath="/GFI-IZD-POD/ISD-E_1000955/P1076281" xmlDataType="decimal"/>
    </xmlCellPr>
  </singleXmlCell>
  <singleXmlCell id="339" xr6:uid="{00000000-000C-0000-FFFF-FFFF52010000}" r="I48" connectionId="0">
    <xmlCellPr id="1" xr6:uid="{00000000-0010-0000-5201-000001000000}" uniqueName="P1076282">
      <xmlPr mapId="1" xpath="/GFI-IZD-POD/ISD-E_1000955/P1076282" xmlDataType="decimal"/>
    </xmlCellPr>
  </singleXmlCell>
  <singleXmlCell id="340" xr6:uid="{00000000-000C-0000-FFFF-FFFF53010000}" r="H49" connectionId="0">
    <xmlCellPr id="1" xr6:uid="{00000000-0010-0000-5301-000001000000}" uniqueName="P1076283">
      <xmlPr mapId="1" xpath="/GFI-IZD-POD/ISD-E_1000955/P1076283" xmlDataType="decimal"/>
    </xmlCellPr>
  </singleXmlCell>
  <singleXmlCell id="341" xr6:uid="{00000000-000C-0000-FFFF-FFFF54010000}" r="I49" connectionId="0">
    <xmlCellPr id="1" xr6:uid="{00000000-0010-0000-5401-000001000000}" uniqueName="P1076284">
      <xmlPr mapId="1" xpath="/GFI-IZD-POD/ISD-E_1000955/P1076284" xmlDataType="decimal"/>
    </xmlCellPr>
  </singleXmlCell>
  <singleXmlCell id="342" xr6:uid="{00000000-000C-0000-FFFF-FFFF55010000}" r="H50" connectionId="0">
    <xmlCellPr id="1" xr6:uid="{00000000-0010-0000-5501-000001000000}" uniqueName="P1076285">
      <xmlPr mapId="1" xpath="/GFI-IZD-POD/ISD-E_1000955/P1076285" xmlDataType="decimal"/>
    </xmlCellPr>
  </singleXmlCell>
  <singleXmlCell id="343" xr6:uid="{00000000-000C-0000-FFFF-FFFF56010000}" r="I50" connectionId="0">
    <xmlCellPr id="1" xr6:uid="{00000000-0010-0000-5601-000001000000}" uniqueName="P1076286">
      <xmlPr mapId="1" xpath="/GFI-IZD-POD/ISD-E_1000955/P1076286" xmlDataType="decimal"/>
    </xmlCellPr>
  </singleXmlCell>
  <singleXmlCell id="344" xr6:uid="{00000000-000C-0000-FFFF-FFFF57010000}" r="H51" connectionId="0">
    <xmlCellPr id="1" xr6:uid="{00000000-0010-0000-5701-000001000000}" uniqueName="P1076287">
      <xmlPr mapId="1" xpath="/GFI-IZD-POD/ISD-E_1000955/P1076287" xmlDataType="decimal"/>
    </xmlCellPr>
  </singleXmlCell>
  <singleXmlCell id="345" xr6:uid="{00000000-000C-0000-FFFF-FFFF58010000}" r="I51" connectionId="0">
    <xmlCellPr id="1" xr6:uid="{00000000-0010-0000-5801-000001000000}" uniqueName="P1076288">
      <xmlPr mapId="1" xpath="/GFI-IZD-POD/ISD-E_1000955/P1076288" xmlDataType="decimal"/>
    </xmlCellPr>
  </singleXmlCell>
  <singleXmlCell id="346" xr6:uid="{00000000-000C-0000-FFFF-FFFF59010000}" r="H52" connectionId="0">
    <xmlCellPr id="1" xr6:uid="{00000000-0010-0000-5901-000001000000}" uniqueName="P1076289">
      <xmlPr mapId="1" xpath="/GFI-IZD-POD/ISD-E_1000955/P1076289" xmlDataType="decimal"/>
    </xmlCellPr>
  </singleXmlCell>
  <singleXmlCell id="347" xr6:uid="{00000000-000C-0000-FFFF-FFFF5A010000}" r="I52" connectionId="0">
    <xmlCellPr id="1" xr6:uid="{00000000-0010-0000-5A01-000001000000}" uniqueName="P1076291">
      <xmlPr mapId="1" xpath="/GFI-IZD-POD/ISD-E_1000955/P1076291" xmlDataType="decimal"/>
    </xmlCellPr>
  </singleXmlCell>
  <singleXmlCell id="348" xr6:uid="{00000000-000C-0000-FFFF-FFFF5B010000}" r="H53" connectionId="0">
    <xmlCellPr id="1" xr6:uid="{00000000-0010-0000-5B01-000001000000}" uniqueName="P1076293">
      <xmlPr mapId="1" xpath="/GFI-IZD-POD/ISD-E_1000955/P1076293" xmlDataType="decimal"/>
    </xmlCellPr>
  </singleXmlCell>
  <singleXmlCell id="349" xr6:uid="{00000000-000C-0000-FFFF-FFFF5C010000}" r="I53" connectionId="0">
    <xmlCellPr id="1" xr6:uid="{00000000-0010-0000-5C01-000001000000}" uniqueName="P1076295">
      <xmlPr mapId="1" xpath="/GFI-IZD-POD/ISD-E_1000955/P1076295" xmlDataType="decimal"/>
    </xmlCellPr>
  </singleXmlCell>
  <singleXmlCell id="350" xr6:uid="{00000000-000C-0000-FFFF-FFFF5D010000}" r="H54" connectionId="0">
    <xmlCellPr id="1" xr6:uid="{00000000-0010-0000-5D01-000001000000}" uniqueName="P1076297">
      <xmlPr mapId="1" xpath="/GFI-IZD-POD/ISD-E_1000955/P1076297" xmlDataType="decimal"/>
    </xmlCellPr>
  </singleXmlCell>
  <singleXmlCell id="351" xr6:uid="{00000000-000C-0000-FFFF-FFFF5E010000}" r="I54" connectionId="0">
    <xmlCellPr id="1" xr6:uid="{00000000-0010-0000-5E01-000001000000}" uniqueName="P1076299">
      <xmlPr mapId="1" xpath="/GFI-IZD-POD/ISD-E_1000955/P1076299" xmlDataType="decimal"/>
    </xmlCellPr>
  </singleXmlCell>
  <singleXmlCell id="352" xr6:uid="{00000000-000C-0000-FFFF-FFFF5F010000}" r="H55" connectionId="0">
    <xmlCellPr id="1" xr6:uid="{00000000-0010-0000-5F01-000001000000}" uniqueName="P1076301">
      <xmlPr mapId="1" xpath="/GFI-IZD-POD/ISD-E_1000955/P1076301" xmlDataType="decimal"/>
    </xmlCellPr>
  </singleXmlCell>
  <singleXmlCell id="353" xr6:uid="{00000000-000C-0000-FFFF-FFFF60010000}" r="I55" connectionId="0">
    <xmlCellPr id="1" xr6:uid="{00000000-0010-0000-6001-000001000000}" uniqueName="P1076303">
      <xmlPr mapId="1" xpath="/GFI-IZD-POD/ISD-E_1000955/P1076303" xmlDataType="decimal"/>
    </xmlCellPr>
  </singleXmlCell>
  <singleXmlCell id="354" xr6:uid="{00000000-000C-0000-FFFF-FFFF61010000}" r="H56" connectionId="0">
    <xmlCellPr id="1" xr6:uid="{00000000-0010-0000-6101-000001000000}" uniqueName="P1076315">
      <xmlPr mapId="1" xpath="/GFI-IZD-POD/ISD-E_1000955/P1076315" xmlDataType="decimal"/>
    </xmlCellPr>
  </singleXmlCell>
  <singleXmlCell id="355" xr6:uid="{00000000-000C-0000-FFFF-FFFF62010000}" r="I56" connectionId="0">
    <xmlCellPr id="1" xr6:uid="{00000000-0010-0000-6201-000001000000}" uniqueName="P1076317">
      <xmlPr mapId="1" xpath="/GFI-IZD-POD/ISD-E_1000955/P1076317" xmlDataType="decimal"/>
    </xmlCellPr>
  </singleXmlCell>
  <singleXmlCell id="356" xr6:uid="{00000000-000C-0000-FFFF-FFFF63010000}" r="H57" connectionId="0">
    <xmlCellPr id="1" xr6:uid="{00000000-0010-0000-6301-000001000000}" uniqueName="P1076322">
      <xmlPr mapId="1" xpath="/GFI-IZD-POD/ISD-E_1000955/P1076322" xmlDataType="decimal"/>
    </xmlCellPr>
  </singleXmlCell>
  <singleXmlCell id="357" xr6:uid="{00000000-000C-0000-FFFF-FFFF64010000}" r="I57" connectionId="0">
    <xmlCellPr id="1" xr6:uid="{00000000-0010-0000-6401-000001000000}" uniqueName="P1076324">
      <xmlPr mapId="1" xpath="/GFI-IZD-POD/ISD-E_1000955/P1076324" xmlDataType="decimal"/>
    </xmlCellPr>
  </singleXmlCell>
  <singleXmlCell id="358" xr6:uid="{00000000-000C-0000-FFFF-FFFF65010000}" r="H58" connectionId="0">
    <xmlCellPr id="1" xr6:uid="{00000000-0010-0000-6501-000001000000}" uniqueName="P1076326">
      <xmlPr mapId="1" xpath="/GFI-IZD-POD/ISD-E_1000955/P1076326" xmlDataType="decimal"/>
    </xmlCellPr>
  </singleXmlCell>
  <singleXmlCell id="359" xr6:uid="{00000000-000C-0000-FFFF-FFFF66010000}" r="I58" connectionId="0">
    <xmlCellPr id="1" xr6:uid="{00000000-0010-0000-6601-000001000000}" uniqueName="P1076330">
      <xmlPr mapId="1" xpath="/GFI-IZD-POD/ISD-E_1000955/P1076330" xmlDataType="decimal"/>
    </xmlCellPr>
  </singleXmlCell>
  <singleXmlCell id="360" xr6:uid="{00000000-000C-0000-FFFF-FFFF67010000}" r="H59" connectionId="0">
    <xmlCellPr id="1" xr6:uid="{00000000-0010-0000-6701-000001000000}" uniqueName="P1076331">
      <xmlPr mapId="1" xpath="/GFI-IZD-POD/ISD-E_1000955/P1076331" xmlDataType="decimal"/>
    </xmlCellPr>
  </singleXmlCell>
  <singleXmlCell id="361" xr6:uid="{00000000-000C-0000-FFFF-FFFF68010000}" r="I59" connectionId="0">
    <xmlCellPr id="1" xr6:uid="{00000000-0010-0000-6801-000001000000}" uniqueName="P1076332">
      <xmlPr mapId="1" xpath="/GFI-IZD-POD/ISD-E_1000955/P1076332" xmlDataType="decimal"/>
    </xmlCellPr>
  </singleXmlCell>
  <singleXmlCell id="362" xr6:uid="{00000000-000C-0000-FFFF-FFFF69010000}" r="H60" connectionId="0">
    <xmlCellPr id="1" xr6:uid="{00000000-0010-0000-6901-000001000000}" uniqueName="P1076333">
      <xmlPr mapId="1" xpath="/GFI-IZD-POD/ISD-E_1000955/P1076333" xmlDataType="decimal"/>
    </xmlCellPr>
  </singleXmlCell>
  <singleXmlCell id="363" xr6:uid="{00000000-000C-0000-FFFF-FFFF6A010000}" r="I60" connectionId="0">
    <xmlCellPr id="1" xr6:uid="{00000000-0010-0000-6A01-000001000000}" uniqueName="P1076334">
      <xmlPr mapId="1" xpath="/GFI-IZD-POD/ISD-E_1000955/P1076334" xmlDataType="decimal"/>
    </xmlCellPr>
  </singleXmlCell>
  <singleXmlCell id="364" xr6:uid="{00000000-000C-0000-FFFF-FFFF6B010000}" r="H61" connectionId="0">
    <xmlCellPr id="1" xr6:uid="{00000000-0010-0000-6B01-000001000000}" uniqueName="P1076335">
      <xmlPr mapId="1" xpath="/GFI-IZD-POD/ISD-E_1000955/P1076335" xmlDataType="decimal"/>
    </xmlCellPr>
  </singleXmlCell>
  <singleXmlCell id="365" xr6:uid="{00000000-000C-0000-FFFF-FFFF6C010000}" r="I61" connectionId="0">
    <xmlCellPr id="1" xr6:uid="{00000000-0010-0000-6C01-000001000000}" uniqueName="P1076336">
      <xmlPr mapId="1" xpath="/GFI-IZD-POD/ISD-E_1000955/P1076336" xmlDataType="decimal"/>
    </xmlCellPr>
  </singleXmlCell>
  <singleXmlCell id="366" xr6:uid="{00000000-000C-0000-FFFF-FFFF6D010000}" r="H62" connectionId="0">
    <xmlCellPr id="1" xr6:uid="{00000000-0010-0000-6D01-000001000000}" uniqueName="P1076337">
      <xmlPr mapId="1" xpath="/GFI-IZD-POD/ISD-E_1000955/P1076337" xmlDataType="decimal"/>
    </xmlCellPr>
  </singleXmlCell>
  <singleXmlCell id="367" xr6:uid="{00000000-000C-0000-FFFF-FFFF6E010000}" r="I62" connectionId="0">
    <xmlCellPr id="1" xr6:uid="{00000000-0010-0000-6E01-000001000000}" uniqueName="P1076338">
      <xmlPr mapId="1" xpath="/GFI-IZD-POD/ISD-E_1000955/P1076338" xmlDataType="decimal"/>
    </xmlCellPr>
  </singleXmlCell>
  <singleXmlCell id="368" xr6:uid="{00000000-000C-0000-FFFF-FFFF6F010000}" r="H63" connectionId="0">
    <xmlCellPr id="1" xr6:uid="{00000000-0010-0000-6F01-000001000000}" uniqueName="P1076339">
      <xmlPr mapId="1" xpath="/GFI-IZD-POD/ISD-E_1000955/P1076339" xmlDataType="decimal"/>
    </xmlCellPr>
  </singleXmlCell>
  <singleXmlCell id="369" xr6:uid="{00000000-000C-0000-FFFF-FFFF70010000}" r="I63" connectionId="0">
    <xmlCellPr id="1" xr6:uid="{00000000-0010-0000-7001-000001000000}" uniqueName="P1076340">
      <xmlPr mapId="1" xpath="/GFI-IZD-POD/ISD-E_1000955/P1076340" xmlDataType="decimal"/>
    </xmlCellPr>
  </singleXmlCell>
  <singleXmlCell id="370" xr6:uid="{00000000-000C-0000-FFFF-FFFF71010000}" r="H64" connectionId="0">
    <xmlCellPr id="1" xr6:uid="{00000000-0010-0000-7101-000001000000}" uniqueName="P1076341">
      <xmlPr mapId="1" xpath="/GFI-IZD-POD/ISD-E_1000955/P1076341" xmlDataType="decimal"/>
    </xmlCellPr>
  </singleXmlCell>
  <singleXmlCell id="371" xr6:uid="{00000000-000C-0000-FFFF-FFFF72010000}" r="I64" connectionId="0">
    <xmlCellPr id="1" xr6:uid="{00000000-0010-0000-7201-000001000000}" uniqueName="P1076342">
      <xmlPr mapId="1" xpath="/GFI-IZD-POD/ISD-E_1000955/P1076342" xmlDataType="decimal"/>
    </xmlCellPr>
  </singleXmlCell>
  <singleXmlCell id="372" xr6:uid="{00000000-000C-0000-FFFF-FFFF73010000}" r="H65" connectionId="0">
    <xmlCellPr id="1" xr6:uid="{00000000-0010-0000-7301-000001000000}" uniqueName="P1076343">
      <xmlPr mapId="1" xpath="/GFI-IZD-POD/ISD-E_1000955/P1076343" xmlDataType="decimal"/>
    </xmlCellPr>
  </singleXmlCell>
  <singleXmlCell id="373" xr6:uid="{00000000-000C-0000-FFFF-FFFF74010000}" r="I65" connectionId="0">
    <xmlCellPr id="1" xr6:uid="{00000000-0010-0000-7401-000001000000}" uniqueName="P1076344">
      <xmlPr mapId="1" xpath="/GFI-IZD-POD/ISD-E_1000955/P1076344" xmlDataType="decimal"/>
    </xmlCellPr>
  </singleXmlCell>
  <singleXmlCell id="374" xr6:uid="{00000000-000C-0000-FFFF-FFFF75010000}" r="H66" connectionId="0">
    <xmlCellPr id="1" xr6:uid="{00000000-0010-0000-7501-000001000000}" uniqueName="P1076345">
      <xmlPr mapId="1" xpath="/GFI-IZD-POD/ISD-E_1000955/P1076345" xmlDataType="decimal"/>
    </xmlCellPr>
  </singleXmlCell>
  <singleXmlCell id="375" xr6:uid="{00000000-000C-0000-FFFF-FFFF76010000}" r="I66" connectionId="0">
    <xmlCellPr id="1" xr6:uid="{00000000-0010-0000-7601-000001000000}" uniqueName="P1076346">
      <xmlPr mapId="1" xpath="/GFI-IZD-POD/ISD-E_1000955/P1076346" xmlDataType="decimal"/>
    </xmlCellPr>
  </singleXmlCell>
  <singleXmlCell id="376" xr6:uid="{00000000-000C-0000-FFFF-FFFF77010000}" r="H67" connectionId="0">
    <xmlCellPr id="1" xr6:uid="{00000000-0010-0000-7701-000001000000}" uniqueName="P1076347">
      <xmlPr mapId="1" xpath="/GFI-IZD-POD/ISD-E_1000955/P1076347" xmlDataType="decimal"/>
    </xmlCellPr>
  </singleXmlCell>
  <singleXmlCell id="377" xr6:uid="{00000000-000C-0000-FFFF-FFFF78010000}" r="I67" connectionId="0">
    <xmlCellPr id="1" xr6:uid="{00000000-0010-0000-7801-000001000000}" uniqueName="P1076348">
      <xmlPr mapId="1" xpath="/GFI-IZD-POD/ISD-E_1000955/P1076348" xmlDataType="decimal"/>
    </xmlCellPr>
  </singleXmlCell>
  <singleXmlCell id="378" xr6:uid="{00000000-000C-0000-FFFF-FFFF79010000}" r="H69" connectionId="0">
    <xmlCellPr id="1" xr6:uid="{00000000-0010-0000-7901-000001000000}" uniqueName="P1076349">
      <xmlPr mapId="1" xpath="/GFI-IZD-POD/ISD-E_1000955/P1076349" xmlDataType="decimal"/>
    </xmlCellPr>
  </singleXmlCell>
  <singleXmlCell id="379" xr6:uid="{00000000-000C-0000-FFFF-FFFF7A010000}" r="I69" connectionId="0">
    <xmlCellPr id="1" xr6:uid="{00000000-0010-0000-7A01-000001000000}" uniqueName="P1076350">
      <xmlPr mapId="1" xpath="/GFI-IZD-POD/ISD-E_1000955/P1076350" xmlDataType="decimal"/>
    </xmlCellPr>
  </singleXmlCell>
  <singleXmlCell id="380" xr6:uid="{00000000-000C-0000-FFFF-FFFF7B010000}" r="H70" connectionId="0">
    <xmlCellPr id="1" xr6:uid="{00000000-0010-0000-7B01-000001000000}" uniqueName="P1076351">
      <xmlPr mapId="1" xpath="/GFI-IZD-POD/ISD-E_1000955/P1076351" xmlDataType="decimal"/>
    </xmlCellPr>
  </singleXmlCell>
  <singleXmlCell id="381" xr6:uid="{00000000-000C-0000-FFFF-FFFF7C010000}" r="I70" connectionId="0">
    <xmlCellPr id="1" xr6:uid="{00000000-0010-0000-7C01-000001000000}" uniqueName="P1076352">
      <xmlPr mapId="1" xpath="/GFI-IZD-POD/ISD-E_1000955/P1076352" xmlDataType="decimal"/>
    </xmlCellPr>
  </singleXmlCell>
  <singleXmlCell id="382" xr6:uid="{00000000-000C-0000-FFFF-FFFF7D010000}" r="H71" connectionId="0">
    <xmlCellPr id="1" xr6:uid="{00000000-0010-0000-7D01-000001000000}" uniqueName="P1076353">
      <xmlPr mapId="1" xpath="/GFI-IZD-POD/ISD-E_1000955/P1076353" xmlDataType="decimal"/>
    </xmlCellPr>
  </singleXmlCell>
  <singleXmlCell id="383" xr6:uid="{00000000-000C-0000-FFFF-FFFF7E010000}" r="I71" connectionId="0">
    <xmlCellPr id="1" xr6:uid="{00000000-0010-0000-7E01-000001000000}" uniqueName="P1076354">
      <xmlPr mapId="1" xpath="/GFI-IZD-POD/ISD-E_1000955/P1076354" xmlDataType="decimal"/>
    </xmlCellPr>
  </singleXmlCell>
  <singleXmlCell id="384" xr6:uid="{00000000-000C-0000-FFFF-FFFF7F010000}" r="H72" connectionId="0">
    <xmlCellPr id="1" xr6:uid="{00000000-0010-0000-7F01-000001000000}" uniqueName="P1076355">
      <xmlPr mapId="1" xpath="/GFI-IZD-POD/ISD-E_1000955/P1076355" xmlDataType="decimal"/>
    </xmlCellPr>
  </singleXmlCell>
  <singleXmlCell id="385" xr6:uid="{00000000-000C-0000-FFFF-FFFF80010000}" r="I72" connectionId="0">
    <xmlCellPr id="1" xr6:uid="{00000000-0010-0000-8001-000001000000}" uniqueName="P1076356">
      <xmlPr mapId="1" xpath="/GFI-IZD-POD/ISD-E_1000955/P1076356" xmlDataType="decimal"/>
    </xmlCellPr>
  </singleXmlCell>
  <singleXmlCell id="386" xr6:uid="{00000000-000C-0000-FFFF-FFFF81010000}" r="H73" connectionId="0">
    <xmlCellPr id="1" xr6:uid="{00000000-0010-0000-8101-000001000000}" uniqueName="P1076357">
      <xmlPr mapId="1" xpath="/GFI-IZD-POD/ISD-E_1000955/P1076357" xmlDataType="decimal"/>
    </xmlCellPr>
  </singleXmlCell>
  <singleXmlCell id="387" xr6:uid="{00000000-000C-0000-FFFF-FFFF82010000}" r="I73" connectionId="0">
    <xmlCellPr id="1" xr6:uid="{00000000-0010-0000-8201-000001000000}" uniqueName="P1076358">
      <xmlPr mapId="1" xpath="/GFI-IZD-POD/ISD-E_1000955/P1076358" xmlDataType="decimal"/>
    </xmlCellPr>
  </singleXmlCell>
  <singleXmlCell id="388" xr6:uid="{00000000-000C-0000-FFFF-FFFF83010000}" r="H74" connectionId="0">
    <xmlCellPr id="1" xr6:uid="{00000000-0010-0000-8301-000001000000}" uniqueName="P1076359">
      <xmlPr mapId="1" xpath="/GFI-IZD-POD/ISD-E_1000955/P1076359" xmlDataType="decimal"/>
    </xmlCellPr>
  </singleXmlCell>
  <singleXmlCell id="389" xr6:uid="{00000000-000C-0000-FFFF-FFFF84010000}" r="I74" connectionId="0">
    <xmlCellPr id="1" xr6:uid="{00000000-0010-0000-8401-000001000000}" uniqueName="P1076360">
      <xmlPr mapId="1" xpath="/GFI-IZD-POD/ISD-E_1000955/P1076360" xmlDataType="decimal"/>
    </xmlCellPr>
  </singleXmlCell>
  <singleXmlCell id="390" xr6:uid="{00000000-000C-0000-FFFF-FFFF85010000}" r="H76" connectionId="0">
    <xmlCellPr id="1" xr6:uid="{00000000-0010-0000-8501-000001000000}" uniqueName="P1076361">
      <xmlPr mapId="1" xpath="/GFI-IZD-POD/ISD-E_1000955/P1076361" xmlDataType="decimal"/>
    </xmlCellPr>
  </singleXmlCell>
  <singleXmlCell id="391" xr6:uid="{00000000-000C-0000-FFFF-FFFF86010000}" r="I76" connectionId="0">
    <xmlCellPr id="1" xr6:uid="{00000000-0010-0000-8601-000001000000}" uniqueName="P1076362">
      <xmlPr mapId="1" xpath="/GFI-IZD-POD/ISD-E_1000955/P1076362" xmlDataType="decimal"/>
    </xmlCellPr>
  </singleXmlCell>
  <singleXmlCell id="392" xr6:uid="{00000000-000C-0000-FFFF-FFFF87010000}" r="H77" connectionId="0">
    <xmlCellPr id="1" xr6:uid="{00000000-0010-0000-8701-000001000000}" uniqueName="P1076363">
      <xmlPr mapId="1" xpath="/GFI-IZD-POD/ISD-E_1000955/P1076363" xmlDataType="decimal"/>
    </xmlCellPr>
  </singleXmlCell>
  <singleXmlCell id="393" xr6:uid="{00000000-000C-0000-FFFF-FFFF88010000}" r="I77" connectionId="0">
    <xmlCellPr id="1" xr6:uid="{00000000-0010-0000-8801-000001000000}" uniqueName="P1076364">
      <xmlPr mapId="1" xpath="/GFI-IZD-POD/ISD-E_1000955/P1076364" xmlDataType="decimal"/>
    </xmlCellPr>
  </singleXmlCell>
  <singleXmlCell id="394" xr6:uid="{00000000-000C-0000-FFFF-FFFF89010000}" r="H78" connectionId="0">
    <xmlCellPr id="1" xr6:uid="{00000000-0010-0000-8901-000001000000}" uniqueName="P1076365">
      <xmlPr mapId="1" xpath="/GFI-IZD-POD/ISD-E_1000955/P1076365" xmlDataType="decimal"/>
    </xmlCellPr>
  </singleXmlCell>
  <singleXmlCell id="395" xr6:uid="{00000000-000C-0000-FFFF-FFFF8A010000}" r="I78" connectionId="0">
    <xmlCellPr id="1" xr6:uid="{00000000-0010-0000-8A01-000001000000}" uniqueName="P1076366">
      <xmlPr mapId="1" xpath="/GFI-IZD-POD/ISD-E_1000955/P1076366" xmlDataType="decimal"/>
    </xmlCellPr>
  </singleXmlCell>
  <singleXmlCell id="396" xr6:uid="{00000000-000C-0000-FFFF-FFFF8B010000}" r="H79" connectionId="0">
    <xmlCellPr id="1" xr6:uid="{00000000-0010-0000-8B01-000001000000}" uniqueName="P1076367">
      <xmlPr mapId="1" xpath="/GFI-IZD-POD/ISD-E_1000955/P1076367" xmlDataType="decimal"/>
    </xmlCellPr>
  </singleXmlCell>
  <singleXmlCell id="397" xr6:uid="{00000000-000C-0000-FFFF-FFFF8C010000}" r="I79" connectionId="0">
    <xmlCellPr id="1" xr6:uid="{00000000-0010-0000-8C01-000001000000}" uniqueName="P1076368">
      <xmlPr mapId="1" xpath="/GFI-IZD-POD/ISD-E_1000955/P1076368" xmlDataType="decimal"/>
    </xmlCellPr>
  </singleXmlCell>
  <singleXmlCell id="398" xr6:uid="{00000000-000C-0000-FFFF-FFFF8D010000}" r="H80" connectionId="0">
    <xmlCellPr id="1" xr6:uid="{00000000-0010-0000-8D01-000001000000}" uniqueName="P1076369">
      <xmlPr mapId="1" xpath="/GFI-IZD-POD/ISD-E_1000955/P1076369" xmlDataType="decimal"/>
    </xmlCellPr>
  </singleXmlCell>
  <singleXmlCell id="399" xr6:uid="{00000000-000C-0000-FFFF-FFFF8E010000}" r="I80" connectionId="0">
    <xmlCellPr id="1" xr6:uid="{00000000-0010-0000-8E01-000001000000}" uniqueName="P1076370">
      <xmlPr mapId="1" xpath="/GFI-IZD-POD/ISD-E_1000955/P1076370" xmlDataType="decimal"/>
    </xmlCellPr>
  </singleXmlCell>
  <singleXmlCell id="400" xr6:uid="{00000000-000C-0000-FFFF-FFFF8F010000}" r="H81" connectionId="0">
    <xmlCellPr id="1" xr6:uid="{00000000-0010-0000-8F01-000001000000}" uniqueName="P1076371">
      <xmlPr mapId="1" xpath="/GFI-IZD-POD/ISD-E_1000955/P1076371" xmlDataType="decimal"/>
    </xmlCellPr>
  </singleXmlCell>
  <singleXmlCell id="401" xr6:uid="{00000000-000C-0000-FFFF-FFFF90010000}" r="I81" connectionId="0">
    <xmlCellPr id="1" xr6:uid="{00000000-0010-0000-9001-000001000000}" uniqueName="P1076372">
      <xmlPr mapId="1" xpath="/GFI-IZD-POD/ISD-E_1000955/P1076372" xmlDataType="decimal"/>
    </xmlCellPr>
  </singleXmlCell>
  <singleXmlCell id="402" xr6:uid="{00000000-000C-0000-FFFF-FFFF91010000}" r="H82" connectionId="0">
    <xmlCellPr id="1" xr6:uid="{00000000-0010-0000-9101-000001000000}" uniqueName="P1076373">
      <xmlPr mapId="1" xpath="/GFI-IZD-POD/ISD-E_1000955/P1076373" xmlDataType="decimal"/>
    </xmlCellPr>
  </singleXmlCell>
  <singleXmlCell id="403" xr6:uid="{00000000-000C-0000-FFFF-FFFF92010000}" r="I82" connectionId="0">
    <xmlCellPr id="1" xr6:uid="{00000000-0010-0000-9201-000001000000}" uniqueName="P1076374">
      <xmlPr mapId="1" xpath="/GFI-IZD-POD/ISD-E_1000955/P1076374" xmlDataType="decimal"/>
    </xmlCellPr>
  </singleXmlCell>
  <singleXmlCell id="404" xr6:uid="{00000000-000C-0000-FFFF-FFFF93010000}" r="H84" connectionId="0">
    <xmlCellPr id="1" xr6:uid="{00000000-0010-0000-9301-000001000000}" uniqueName="P1076375">
      <xmlPr mapId="1" xpath="/GFI-IZD-POD/ISD-E_1000955/P1076375" xmlDataType="decimal"/>
    </xmlCellPr>
  </singleXmlCell>
  <singleXmlCell id="405" xr6:uid="{00000000-000C-0000-FFFF-FFFF94010000}" r="I84" connectionId="0">
    <xmlCellPr id="1" xr6:uid="{00000000-0010-0000-9401-000001000000}" uniqueName="P1076376">
      <xmlPr mapId="1" xpath="/GFI-IZD-POD/ISD-E_1000955/P1076376" xmlDataType="decimal"/>
    </xmlCellPr>
  </singleXmlCell>
  <singleXmlCell id="406" xr6:uid="{00000000-000C-0000-FFFF-FFFF95010000}" r="H85" connectionId="0">
    <xmlCellPr id="1" xr6:uid="{00000000-0010-0000-9501-000001000000}" uniqueName="P1076377">
      <xmlPr mapId="1" xpath="/GFI-IZD-POD/ISD-E_1000955/P1076377" xmlDataType="decimal"/>
    </xmlCellPr>
  </singleXmlCell>
  <singleXmlCell id="407" xr6:uid="{00000000-000C-0000-FFFF-FFFF96010000}" r="I85" connectionId="0">
    <xmlCellPr id="1" xr6:uid="{00000000-0010-0000-9601-000001000000}" uniqueName="P1076378">
      <xmlPr mapId="1" xpath="/GFI-IZD-POD/ISD-E_1000955/P1076378" xmlDataType="decimal"/>
    </xmlCellPr>
  </singleXmlCell>
  <singleXmlCell id="408" xr6:uid="{00000000-000C-0000-FFFF-FFFF97010000}" r="H86" connectionId="0">
    <xmlCellPr id="1" xr6:uid="{00000000-0010-0000-9701-000001000000}" uniqueName="P1076379">
      <xmlPr mapId="1" xpath="/GFI-IZD-POD/ISD-E_1000955/P1076379" xmlDataType="decimal"/>
    </xmlCellPr>
  </singleXmlCell>
  <singleXmlCell id="409" xr6:uid="{00000000-000C-0000-FFFF-FFFF98010000}" r="I86" connectionId="0">
    <xmlCellPr id="1" xr6:uid="{00000000-0010-0000-9801-000001000000}" uniqueName="P1076380">
      <xmlPr mapId="1" xpath="/GFI-IZD-POD/ISD-E_1000955/P1076380" xmlDataType="decimal"/>
    </xmlCellPr>
  </singleXmlCell>
  <singleXmlCell id="410" xr6:uid="{00000000-000C-0000-FFFF-FFFF99010000}" r="H88" connectionId="0">
    <xmlCellPr id="1" xr6:uid="{00000000-0010-0000-9901-000001000000}" uniqueName="P1076381">
      <xmlPr mapId="1" xpath="/GFI-IZD-POD/ISD-E_1000955/P1076381" xmlDataType="decimal"/>
    </xmlCellPr>
  </singleXmlCell>
  <singleXmlCell id="411" xr6:uid="{00000000-000C-0000-FFFF-FFFF9A010000}" r="I88" connectionId="0">
    <xmlCellPr id="1" xr6:uid="{00000000-0010-0000-9A01-000001000000}" uniqueName="P1076382">
      <xmlPr mapId="1" xpath="/GFI-IZD-POD/ISD-E_1000955/P1076382" xmlDataType="decimal"/>
    </xmlCellPr>
  </singleXmlCell>
  <singleXmlCell id="412" xr6:uid="{00000000-000C-0000-FFFF-FFFF9B010000}" r="H89" connectionId="0">
    <xmlCellPr id="1" xr6:uid="{00000000-0010-0000-9B01-000001000000}" uniqueName="P1076383">
      <xmlPr mapId="1" xpath="/GFI-IZD-POD/ISD-E_1000955/P1076383" xmlDataType="decimal"/>
    </xmlCellPr>
  </singleXmlCell>
  <singleXmlCell id="413" xr6:uid="{00000000-000C-0000-FFFF-FFFF9C010000}" r="I89" connectionId="0">
    <xmlCellPr id="1" xr6:uid="{00000000-0010-0000-9C01-000001000000}" uniqueName="P1076384">
      <xmlPr mapId="1" xpath="/GFI-IZD-POD/ISD-E_1000955/P1076384" xmlDataType="decimal"/>
    </xmlCellPr>
  </singleXmlCell>
  <singleXmlCell id="414" xr6:uid="{00000000-000C-0000-FFFF-FFFF9D010000}" r="H90" connectionId="0">
    <xmlCellPr id="1" xr6:uid="{00000000-0010-0000-9D01-000001000000}" uniqueName="P1122052">
      <xmlPr mapId="1" xpath="/GFI-IZD-POD/ISD-E_1000955/P1122052" xmlDataType="decimal"/>
    </xmlCellPr>
  </singleXmlCell>
  <singleXmlCell id="415" xr6:uid="{00000000-000C-0000-FFFF-FFFF9E010000}" r="I90" connectionId="0">
    <xmlCellPr id="1" xr6:uid="{00000000-0010-0000-9E01-000001000000}" uniqueName="P1122053">
      <xmlPr mapId="1" xpath="/GFI-IZD-POD/ISD-E_1000955/P1122053" xmlDataType="decimal"/>
    </xmlCellPr>
  </singleXmlCell>
  <singleXmlCell id="416" xr6:uid="{00000000-000C-0000-FFFF-FFFF9F010000}" r="H91" connectionId="0">
    <xmlCellPr id="1" xr6:uid="{00000000-0010-0000-9F01-000001000000}" uniqueName="P1122054">
      <xmlPr mapId="1" xpath="/GFI-IZD-POD/ISD-E_1000955/P1122054" xmlDataType="decimal"/>
    </xmlCellPr>
  </singleXmlCell>
  <singleXmlCell id="417" xr6:uid="{00000000-000C-0000-FFFF-FFFFA0010000}" r="I91" connectionId="0">
    <xmlCellPr id="1" xr6:uid="{00000000-0010-0000-A001-000001000000}" uniqueName="P1122055">
      <xmlPr mapId="1" xpath="/GFI-IZD-POD/ISD-E_1000955/P1122055" xmlDataType="decimal"/>
    </xmlCellPr>
  </singleXmlCell>
  <singleXmlCell id="418" xr6:uid="{00000000-000C-0000-FFFF-FFFFA1010000}" r="H92" connectionId="0">
    <xmlCellPr id="1" xr6:uid="{00000000-0010-0000-A101-000001000000}" uniqueName="P1122056">
      <xmlPr mapId="1" xpath="/GFI-IZD-POD/ISD-E_1000955/P1122056" xmlDataType="decimal"/>
    </xmlCellPr>
  </singleXmlCell>
  <singleXmlCell id="419" xr6:uid="{00000000-000C-0000-FFFF-FFFFA2010000}" r="I92" connectionId="0">
    <xmlCellPr id="1" xr6:uid="{00000000-0010-0000-A201-000001000000}" uniqueName="P1122057">
      <xmlPr mapId="1" xpath="/GFI-IZD-POD/ISD-E_1000955/P1122057" xmlDataType="decimal"/>
    </xmlCellPr>
  </singleXmlCell>
  <singleXmlCell id="420" xr6:uid="{00000000-000C-0000-FFFF-FFFFA3010000}" r="H93" connectionId="0">
    <xmlCellPr id="1" xr6:uid="{00000000-0010-0000-A301-000001000000}" uniqueName="P1122058">
      <xmlPr mapId="1" xpath="/GFI-IZD-POD/ISD-E_1000955/P1122058" xmlDataType="decimal"/>
    </xmlCellPr>
  </singleXmlCell>
  <singleXmlCell id="421" xr6:uid="{00000000-000C-0000-FFFF-FFFFA4010000}" r="I93" connectionId="0">
    <xmlCellPr id="1" xr6:uid="{00000000-0010-0000-A401-000001000000}" uniqueName="P1122059">
      <xmlPr mapId="1" xpath="/GFI-IZD-POD/ISD-E_1000955/P1122059" xmlDataType="decimal"/>
    </xmlCellPr>
  </singleXmlCell>
  <singleXmlCell id="422" xr6:uid="{00000000-000C-0000-FFFF-FFFFA5010000}" r="H94" connectionId="0">
    <xmlCellPr id="1" xr6:uid="{00000000-0010-0000-A501-000001000000}" uniqueName="P1122060">
      <xmlPr mapId="1" xpath="/GFI-IZD-POD/ISD-E_1000955/P1122060" xmlDataType="decimal"/>
    </xmlCellPr>
  </singleXmlCell>
  <singleXmlCell id="423" xr6:uid="{00000000-000C-0000-FFFF-FFFFA6010000}" r="I94" connectionId="0">
    <xmlCellPr id="1" xr6:uid="{00000000-0010-0000-A601-000001000000}" uniqueName="P1122061">
      <xmlPr mapId="1" xpath="/GFI-IZD-POD/ISD-E_1000955/P1122061" xmlDataType="decimal"/>
    </xmlCellPr>
  </singleXmlCell>
  <singleXmlCell id="424" xr6:uid="{00000000-000C-0000-FFFF-FFFFA7010000}" r="H95" connectionId="0">
    <xmlCellPr id="1" xr6:uid="{00000000-0010-0000-A701-000001000000}" uniqueName="P1122062">
      <xmlPr mapId="1" xpath="/GFI-IZD-POD/ISD-E_1000955/P1122062" xmlDataType="decimal"/>
    </xmlCellPr>
  </singleXmlCell>
  <singleXmlCell id="425" xr6:uid="{00000000-000C-0000-FFFF-FFFFA8010000}" r="I95" connectionId="0">
    <xmlCellPr id="1" xr6:uid="{00000000-0010-0000-A801-000001000000}" uniqueName="P1122063">
      <xmlPr mapId="1" xpath="/GFI-IZD-POD/ISD-E_1000955/P1122063" xmlDataType="decimal"/>
    </xmlCellPr>
  </singleXmlCell>
  <singleXmlCell id="426" xr6:uid="{00000000-000C-0000-FFFF-FFFFA9010000}" r="H96" connectionId="0">
    <xmlCellPr id="1" xr6:uid="{00000000-0010-0000-A901-000001000000}" uniqueName="P1122064">
      <xmlPr mapId="1" xpath="/GFI-IZD-POD/ISD-E_1000955/P1122064" xmlDataType="decimal"/>
    </xmlCellPr>
  </singleXmlCell>
  <singleXmlCell id="427" xr6:uid="{00000000-000C-0000-FFFF-FFFFAA010000}" r="I96" connectionId="0">
    <xmlCellPr id="1" xr6:uid="{00000000-0010-0000-AA01-000001000000}" uniqueName="P1122065">
      <xmlPr mapId="1" xpath="/GFI-IZD-POD/ISD-E_1000955/P1122065" xmlDataType="decimal"/>
    </xmlCellPr>
  </singleXmlCell>
  <singleXmlCell id="428" xr6:uid="{00000000-000C-0000-FFFF-FFFFAB010000}" r="H97" connectionId="0">
    <xmlCellPr id="1" xr6:uid="{00000000-0010-0000-AB01-000001000000}" uniqueName="P1122066">
      <xmlPr mapId="1" xpath="/GFI-IZD-POD/ISD-E_1000955/P1122066" xmlDataType="decimal"/>
    </xmlCellPr>
  </singleXmlCell>
  <singleXmlCell id="429" xr6:uid="{00000000-000C-0000-FFFF-FFFFAC010000}" r="I97" connectionId="0">
    <xmlCellPr id="1" xr6:uid="{00000000-0010-0000-AC01-000001000000}" uniqueName="P1122067">
      <xmlPr mapId="1" xpath="/GFI-IZD-POD/ISD-E_1000955/P1122067" xmlDataType="decimal"/>
    </xmlCellPr>
  </singleXmlCell>
  <singleXmlCell id="430" xr6:uid="{00000000-000C-0000-FFFF-FFFFAD010000}" r="H98" connectionId="0">
    <xmlCellPr id="1" xr6:uid="{00000000-0010-0000-AD01-000001000000}" uniqueName="P1076385">
      <xmlPr mapId="1" xpath="/GFI-IZD-POD/ISD-E_1000955/P1076385" xmlDataType="decimal"/>
    </xmlCellPr>
  </singleXmlCell>
  <singleXmlCell id="431" xr6:uid="{00000000-000C-0000-FFFF-FFFFAE010000}" r="I98" connectionId="0">
    <xmlCellPr id="1" xr6:uid="{00000000-0010-0000-AE01-000001000000}" uniqueName="P1076386">
      <xmlPr mapId="1" xpath="/GFI-IZD-POD/ISD-E_1000955/P1076386" xmlDataType="decimal"/>
    </xmlCellPr>
  </singleXmlCell>
  <singleXmlCell id="432" xr6:uid="{00000000-000C-0000-FFFF-FFFFAF010000}" r="H99" connectionId="0">
    <xmlCellPr id="1" xr6:uid="{00000000-0010-0000-AF01-000001000000}" uniqueName="P1122068">
      <xmlPr mapId="1" xpath="/GFI-IZD-POD/ISD-E_1000955/P1122068" xmlDataType="decimal"/>
    </xmlCellPr>
  </singleXmlCell>
  <singleXmlCell id="433" xr6:uid="{00000000-000C-0000-FFFF-FFFFB0010000}" r="I99" connectionId="0">
    <xmlCellPr id="1" xr6:uid="{00000000-0010-0000-B001-000001000000}" uniqueName="P1122069">
      <xmlPr mapId="1" xpath="/GFI-IZD-POD/ISD-E_1000955/P1122069" xmlDataType="decimal"/>
    </xmlCellPr>
  </singleXmlCell>
  <singleXmlCell id="434" xr6:uid="{00000000-000C-0000-FFFF-FFFFB1010000}" r="H100" connectionId="0">
    <xmlCellPr id="1" xr6:uid="{00000000-0010-0000-B101-000001000000}" uniqueName="P1076391">
      <xmlPr mapId="1" xpath="/GFI-IZD-POD/ISD-E_1000955/P1076391" xmlDataType="decimal"/>
    </xmlCellPr>
  </singleXmlCell>
  <singleXmlCell id="435" xr6:uid="{00000000-000C-0000-FFFF-FFFFB2010000}" r="I100" connectionId="0">
    <xmlCellPr id="1" xr6:uid="{00000000-0010-0000-B201-000001000000}" uniqueName="P1076392">
      <xmlPr mapId="1" xpath="/GFI-IZD-POD/ISD-E_1000955/P1076392" xmlDataType="decimal"/>
    </xmlCellPr>
  </singleXmlCell>
  <singleXmlCell id="436" xr6:uid="{00000000-000C-0000-FFFF-FFFFB3010000}" r="H101" connectionId="0">
    <xmlCellPr id="1" xr6:uid="{00000000-0010-0000-B301-000001000000}" uniqueName="P1076393">
      <xmlPr mapId="1" xpath="/GFI-IZD-POD/ISD-E_1000955/P1076393" xmlDataType="decimal"/>
    </xmlCellPr>
  </singleXmlCell>
  <singleXmlCell id="437" xr6:uid="{00000000-000C-0000-FFFF-FFFFB4010000}" r="I101" connectionId="0">
    <xmlCellPr id="1" xr6:uid="{00000000-0010-0000-B401-000001000000}" uniqueName="P1076394">
      <xmlPr mapId="1" xpath="/GFI-IZD-POD/ISD-E_1000955/P1076394" xmlDataType="decimal"/>
    </xmlCellPr>
  </singleXmlCell>
  <singleXmlCell id="438" xr6:uid="{00000000-000C-0000-FFFF-FFFFB5010000}" r="H102" connectionId="0">
    <xmlCellPr id="1" xr6:uid="{00000000-0010-0000-B501-000001000000}" uniqueName="P1076395">
      <xmlPr mapId="1" xpath="/GFI-IZD-POD/ISD-E_1000955/P1076395" xmlDataType="decimal"/>
    </xmlCellPr>
  </singleXmlCell>
  <singleXmlCell id="439" xr6:uid="{00000000-000C-0000-FFFF-FFFFB6010000}" r="I102" connectionId="0">
    <xmlCellPr id="1" xr6:uid="{00000000-0010-0000-B601-000001000000}" uniqueName="P1076396">
      <xmlPr mapId="1" xpath="/GFI-IZD-POD/ISD-E_1000955/P1076396" xmlDataType="decimal"/>
    </xmlCellPr>
  </singleXmlCell>
  <singleXmlCell id="440" xr6:uid="{00000000-000C-0000-FFFF-FFFFB7010000}" r="H103" connectionId="0">
    <xmlCellPr id="1" xr6:uid="{00000000-0010-0000-B701-000001000000}" uniqueName="P1122070">
      <xmlPr mapId="1" xpath="/GFI-IZD-POD/ISD-E_1000955/P1122070" xmlDataType="decimal"/>
    </xmlCellPr>
  </singleXmlCell>
  <singleXmlCell id="441" xr6:uid="{00000000-000C-0000-FFFF-FFFFB8010000}" r="I103" connectionId="0">
    <xmlCellPr id="1" xr6:uid="{00000000-0010-0000-B801-000001000000}" uniqueName="P1122071">
      <xmlPr mapId="1" xpath="/GFI-IZD-POD/ISD-E_1000955/P1122071" xmlDataType="decimal"/>
    </xmlCellPr>
  </singleXmlCell>
  <singleXmlCell id="442" xr6:uid="{00000000-000C-0000-FFFF-FFFFB9010000}" r="H104" connectionId="0">
    <xmlCellPr id="1" xr6:uid="{00000000-0010-0000-B901-000001000000}" uniqueName="P1122072">
      <xmlPr mapId="1" xpath="/GFI-IZD-POD/ISD-E_1000955/P1122072" xmlDataType="decimal"/>
    </xmlCellPr>
  </singleXmlCell>
  <singleXmlCell id="443" xr6:uid="{00000000-000C-0000-FFFF-FFFFBA010000}" r="I104" connectionId="0">
    <xmlCellPr id="1" xr6:uid="{00000000-0010-0000-BA01-000001000000}" uniqueName="P1122073">
      <xmlPr mapId="1" xpath="/GFI-IZD-POD/ISD-E_1000955/P1122073" xmlDataType="decimal"/>
    </xmlCellPr>
  </singleXmlCell>
  <singleXmlCell id="444" xr6:uid="{00000000-000C-0000-FFFF-FFFFBB010000}" r="H105" connectionId="0">
    <xmlCellPr id="1" xr6:uid="{00000000-0010-0000-BB01-000001000000}" uniqueName="P1122074">
      <xmlPr mapId="1" xpath="/GFI-IZD-POD/ISD-E_1000955/P1122074" xmlDataType="decimal"/>
    </xmlCellPr>
  </singleXmlCell>
  <singleXmlCell id="445" xr6:uid="{00000000-000C-0000-FFFF-FFFFBC010000}" r="I105" connectionId="0">
    <xmlCellPr id="1" xr6:uid="{00000000-0010-0000-BC01-000001000000}" uniqueName="P1122075">
      <xmlPr mapId="1" xpath="/GFI-IZD-POD/ISD-E_1000955/P1122075" xmlDataType="decimal"/>
    </xmlCellPr>
  </singleXmlCell>
  <singleXmlCell id="446" xr6:uid="{00000000-000C-0000-FFFF-FFFFBD010000}" r="H106" connectionId="0">
    <xmlCellPr id="1" xr6:uid="{00000000-0010-0000-BD01-000001000000}" uniqueName="P1122076">
      <xmlPr mapId="1" xpath="/GFI-IZD-POD/ISD-E_1000955/P1122076" xmlDataType="decimal"/>
    </xmlCellPr>
  </singleXmlCell>
  <singleXmlCell id="447" xr6:uid="{00000000-000C-0000-FFFF-FFFFBE010000}" r="I106" connectionId="0">
    <xmlCellPr id="1" xr6:uid="{00000000-0010-0000-BE01-000001000000}" uniqueName="P1122077">
      <xmlPr mapId="1" xpath="/GFI-IZD-POD/ISD-E_1000955/P1122077" xmlDataType="decimal"/>
    </xmlCellPr>
  </singleXmlCell>
  <singleXmlCell id="448" xr6:uid="{00000000-000C-0000-FFFF-FFFFBF010000}" r="H107" connectionId="0">
    <xmlCellPr id="1" xr6:uid="{00000000-0010-0000-BF01-000001000000}" uniqueName="P1076403">
      <xmlPr mapId="1" xpath="/GFI-IZD-POD/ISD-E_1000955/P1076403" xmlDataType="decimal"/>
    </xmlCellPr>
  </singleXmlCell>
  <singleXmlCell id="449" xr6:uid="{00000000-000C-0000-FFFF-FFFFC0010000}" r="I107" connectionId="0">
    <xmlCellPr id="1" xr6:uid="{00000000-0010-0000-C001-000001000000}" uniqueName="P1076404">
      <xmlPr mapId="1" xpath="/GFI-IZD-POD/ISD-E_1000955/P1076404" xmlDataType="decimal"/>
    </xmlCellPr>
  </singleXmlCell>
  <singleXmlCell id="450" xr6:uid="{00000000-000C-0000-FFFF-FFFFC1010000}" r="H108" connectionId="0">
    <xmlCellPr id="1" xr6:uid="{00000000-0010-0000-C101-000001000000}" uniqueName="P1076405">
      <xmlPr mapId="1" xpath="/GFI-IZD-POD/ISD-E_1000955/P1076405" xmlDataType="decimal"/>
    </xmlCellPr>
  </singleXmlCell>
  <singleXmlCell id="451" xr6:uid="{00000000-000C-0000-FFFF-FFFFC2010000}" r="I108" connectionId="0">
    <xmlCellPr id="1" xr6:uid="{00000000-0010-0000-C201-000001000000}" uniqueName="P1076406">
      <xmlPr mapId="1" xpath="/GFI-IZD-POD/ISD-E_1000955/P1076406" xmlDataType="decimal"/>
    </xmlCellPr>
  </singleXmlCell>
  <singleXmlCell id="452" xr6:uid="{00000000-000C-0000-FFFF-FFFFC3010000}" r="H110" connectionId="0">
    <xmlCellPr id="1" xr6:uid="{00000000-0010-0000-C301-000001000000}" uniqueName="P1076407">
      <xmlPr mapId="1" xpath="/GFI-IZD-POD/ISD-E_1000955/P1076407" xmlDataType="decimal"/>
    </xmlCellPr>
  </singleXmlCell>
  <singleXmlCell id="453" xr6:uid="{00000000-000C-0000-FFFF-FFFFC4010000}" r="I110" connectionId="0">
    <xmlCellPr id="1" xr6:uid="{00000000-0010-0000-C401-000001000000}" uniqueName="P1076408">
      <xmlPr mapId="1" xpath="/GFI-IZD-POD/ISD-E_1000955/P1076408" xmlDataType="decimal"/>
    </xmlCellPr>
  </singleXmlCell>
  <singleXmlCell id="454" xr6:uid="{00000000-000C-0000-FFFF-FFFFC5010000}" r="H111" connectionId="0">
    <xmlCellPr id="1" xr6:uid="{00000000-0010-0000-C501-000001000000}" uniqueName="P1076409">
      <xmlPr mapId="1" xpath="/GFI-IZD-POD/ISD-E_1000955/P1076409" xmlDataType="decimal"/>
    </xmlCellPr>
  </singleXmlCell>
  <singleXmlCell id="455" xr6:uid="{00000000-000C-0000-FFFF-FFFFC6010000}" r="I111" connectionId="0">
    <xmlCellPr id="1" xr6:uid="{00000000-0010-0000-C601-000001000000}" uniqueName="P1076410">
      <xmlPr mapId="1" xpath="/GFI-IZD-POD/ISD-E_1000955/P1076410" xmlDataType="decimal"/>
    </xmlCellPr>
  </singleXmlCell>
  <singleXmlCell id="456" xr6:uid="{00000000-000C-0000-FFFF-FFFFC7010000}" r="H112" connectionId="0">
    <xmlCellPr id="1" xr6:uid="{00000000-0010-0000-C701-000001000000}" uniqueName="P1076411">
      <xmlPr mapId="1" xpath="/GFI-IZD-POD/ISD-E_1000955/P1076411" xmlDataType="decimal"/>
    </xmlCellPr>
  </singleXmlCell>
  <singleXmlCell id="457" xr6:uid="{00000000-000C-0000-FFFF-FFFFC8010000}" r="I112" connectionId="0">
    <xmlCellPr id="1" xr6:uid="{00000000-0010-0000-C801-000001000000}" uniqueName="P1076412">
      <xmlPr mapId="1" xpath="/GFI-IZD-POD/ISD-E_1000955/P1076412"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58" xr6:uid="{00000000-000C-0000-FFFF-FFFFC9010000}" r="H8" connectionId="0">
    <xmlCellPr id="1" xr6:uid="{00000000-0010-0000-C901-000001000000}" uniqueName="P1076413">
      <xmlPr mapId="1" xpath="/GFI-IZD-POD/NTI-E_1000956/P1076413" xmlDataType="decimal"/>
    </xmlCellPr>
  </singleXmlCell>
  <singleXmlCell id="459" xr6:uid="{00000000-000C-0000-FFFF-FFFFCA010000}" r="I8" connectionId="0">
    <xmlCellPr id="1" xr6:uid="{00000000-0010-0000-CA01-000001000000}" uniqueName="P1076414">
      <xmlPr mapId="1" xpath="/GFI-IZD-POD/NTI-E_1000956/P1076414" xmlDataType="decimal"/>
    </xmlCellPr>
  </singleXmlCell>
  <singleXmlCell id="460" xr6:uid="{00000000-000C-0000-FFFF-FFFFCB010000}" r="H9" connectionId="0">
    <xmlCellPr id="1" xr6:uid="{00000000-0010-0000-CB01-000001000000}" uniqueName="P1076415">
      <xmlPr mapId="1" xpath="/GFI-IZD-POD/NTI-E_1000956/P1076415" xmlDataType="decimal"/>
    </xmlCellPr>
  </singleXmlCell>
  <singleXmlCell id="461" xr6:uid="{00000000-000C-0000-FFFF-FFFFCC010000}" r="I9" connectionId="0">
    <xmlCellPr id="1" xr6:uid="{00000000-0010-0000-CC01-000001000000}" uniqueName="P1076416">
      <xmlPr mapId="1" xpath="/GFI-IZD-POD/NTI-E_1000956/P1076416" xmlDataType="decimal"/>
    </xmlCellPr>
  </singleXmlCell>
  <singleXmlCell id="462" xr6:uid="{00000000-000C-0000-FFFF-FFFFCD010000}" r="H10" connectionId="0">
    <xmlCellPr id="1" xr6:uid="{00000000-0010-0000-CD01-000001000000}" uniqueName="P1076417">
      <xmlPr mapId="1" xpath="/GFI-IZD-POD/NTI-E_1000956/P1076417" xmlDataType="decimal"/>
    </xmlCellPr>
  </singleXmlCell>
  <singleXmlCell id="463" xr6:uid="{00000000-000C-0000-FFFF-FFFFCE010000}" r="I10" connectionId="0">
    <xmlCellPr id="1" xr6:uid="{00000000-0010-0000-CE01-000001000000}" uniqueName="P1076418">
      <xmlPr mapId="1" xpath="/GFI-IZD-POD/NTI-E_1000956/P1076418" xmlDataType="decimal"/>
    </xmlCellPr>
  </singleXmlCell>
  <singleXmlCell id="464" xr6:uid="{00000000-000C-0000-FFFF-FFFFCF010000}" r="H11" connectionId="0">
    <xmlCellPr id="1" xr6:uid="{00000000-0010-0000-CF01-000001000000}" uniqueName="P1076419">
      <xmlPr mapId="1" xpath="/GFI-IZD-POD/NTI-E_1000956/P1076419" xmlDataType="decimal"/>
    </xmlCellPr>
  </singleXmlCell>
  <singleXmlCell id="465" xr6:uid="{00000000-000C-0000-FFFF-FFFFD0010000}" r="I11" connectionId="0">
    <xmlCellPr id="1" xr6:uid="{00000000-0010-0000-D001-000001000000}" uniqueName="P1076420">
      <xmlPr mapId="1" xpath="/GFI-IZD-POD/NTI-E_1000956/P1076420" xmlDataType="decimal"/>
    </xmlCellPr>
  </singleXmlCell>
  <singleXmlCell id="466" xr6:uid="{00000000-000C-0000-FFFF-FFFFD1010000}" r="H12" connectionId="0">
    <xmlCellPr id="1" xr6:uid="{00000000-0010-0000-D101-000001000000}" uniqueName="P1076421">
      <xmlPr mapId="1" xpath="/GFI-IZD-POD/NTI-E_1000956/P1076421" xmlDataType="decimal"/>
    </xmlCellPr>
  </singleXmlCell>
  <singleXmlCell id="467" xr6:uid="{00000000-000C-0000-FFFF-FFFFD2010000}" r="I12" connectionId="0">
    <xmlCellPr id="1" xr6:uid="{00000000-0010-0000-D201-000001000000}" uniqueName="P1076422">
      <xmlPr mapId="1" xpath="/GFI-IZD-POD/NTI-E_1000956/P1076422" xmlDataType="decimal"/>
    </xmlCellPr>
  </singleXmlCell>
  <singleXmlCell id="468" xr6:uid="{00000000-000C-0000-FFFF-FFFFD3010000}" r="H13" connectionId="0">
    <xmlCellPr id="1" xr6:uid="{00000000-0010-0000-D301-000001000000}" uniqueName="P1076423">
      <xmlPr mapId="1" xpath="/GFI-IZD-POD/NTI-E_1000956/P1076423" xmlDataType="decimal"/>
    </xmlCellPr>
  </singleXmlCell>
  <singleXmlCell id="469" xr6:uid="{00000000-000C-0000-FFFF-FFFFD4010000}" r="I13" connectionId="0">
    <xmlCellPr id="1" xr6:uid="{00000000-0010-0000-D401-000001000000}" uniqueName="P1076424">
      <xmlPr mapId="1" xpath="/GFI-IZD-POD/NTI-E_1000956/P1076424" xmlDataType="decimal"/>
    </xmlCellPr>
  </singleXmlCell>
  <singleXmlCell id="470" xr6:uid="{00000000-000C-0000-FFFF-FFFFD5010000}" r="H14" connectionId="0">
    <xmlCellPr id="1" xr6:uid="{00000000-0010-0000-D501-000001000000}" uniqueName="P1076425">
      <xmlPr mapId="1" xpath="/GFI-IZD-POD/NTI-E_1000956/P1076425" xmlDataType="decimal"/>
    </xmlCellPr>
  </singleXmlCell>
  <singleXmlCell id="471" xr6:uid="{00000000-000C-0000-FFFF-FFFFD6010000}" r="I14" connectionId="0">
    <xmlCellPr id="1" xr6:uid="{00000000-0010-0000-D601-000001000000}" uniqueName="P1076426">
      <xmlPr mapId="1" xpath="/GFI-IZD-POD/NTI-E_1000956/P1076426" xmlDataType="decimal"/>
    </xmlCellPr>
  </singleXmlCell>
  <singleXmlCell id="472" xr6:uid="{00000000-000C-0000-FFFF-FFFFD7010000}" r="H15" connectionId="0">
    <xmlCellPr id="1" xr6:uid="{00000000-0010-0000-D701-000001000000}" uniqueName="P1076427">
      <xmlPr mapId="1" xpath="/GFI-IZD-POD/NTI-E_1000956/P1076427" xmlDataType="decimal"/>
    </xmlCellPr>
  </singleXmlCell>
  <singleXmlCell id="473" xr6:uid="{00000000-000C-0000-FFFF-FFFFD8010000}" r="I15" connectionId="0">
    <xmlCellPr id="1" xr6:uid="{00000000-0010-0000-D801-000001000000}" uniqueName="P1076428">
      <xmlPr mapId="1" xpath="/GFI-IZD-POD/NTI-E_1000956/P1076428" xmlDataType="decimal"/>
    </xmlCellPr>
  </singleXmlCell>
  <singleXmlCell id="474" xr6:uid="{00000000-000C-0000-FFFF-FFFFD9010000}" r="H16" connectionId="0">
    <xmlCellPr id="1" xr6:uid="{00000000-0010-0000-D901-000001000000}" uniqueName="P1076429">
      <xmlPr mapId="1" xpath="/GFI-IZD-POD/NTI-E_1000956/P1076429" xmlDataType="decimal"/>
    </xmlCellPr>
  </singleXmlCell>
  <singleXmlCell id="475" xr6:uid="{00000000-000C-0000-FFFF-FFFFDA010000}" r="I16" connectionId="0">
    <xmlCellPr id="1" xr6:uid="{00000000-0010-0000-DA01-000001000000}" uniqueName="P1076430">
      <xmlPr mapId="1" xpath="/GFI-IZD-POD/NTI-E_1000956/P1076430" xmlDataType="decimal"/>
    </xmlCellPr>
  </singleXmlCell>
  <singleXmlCell id="476" xr6:uid="{00000000-000C-0000-FFFF-FFFFDB010000}" r="H17" connectionId="0">
    <xmlCellPr id="1" xr6:uid="{00000000-0010-0000-DB01-000001000000}" uniqueName="P1076431">
      <xmlPr mapId="1" xpath="/GFI-IZD-POD/NTI-E_1000956/P1076431" xmlDataType="decimal"/>
    </xmlCellPr>
  </singleXmlCell>
  <singleXmlCell id="477" xr6:uid="{00000000-000C-0000-FFFF-FFFFDC010000}" r="I17" connectionId="0">
    <xmlCellPr id="1" xr6:uid="{00000000-0010-0000-DC01-000001000000}" uniqueName="P1076432">
      <xmlPr mapId="1" xpath="/GFI-IZD-POD/NTI-E_1000956/P1076432" xmlDataType="decimal"/>
    </xmlCellPr>
  </singleXmlCell>
  <singleXmlCell id="478" xr6:uid="{00000000-000C-0000-FFFF-FFFFDD010000}" r="H18" connectionId="0">
    <xmlCellPr id="1" xr6:uid="{00000000-0010-0000-DD01-000001000000}" uniqueName="P1076433">
      <xmlPr mapId="1" xpath="/GFI-IZD-POD/NTI-E_1000956/P1076433" xmlDataType="decimal"/>
    </xmlCellPr>
  </singleXmlCell>
  <singleXmlCell id="479" xr6:uid="{00000000-000C-0000-FFFF-FFFFDE010000}" r="I18" connectionId="0">
    <xmlCellPr id="1" xr6:uid="{00000000-0010-0000-DE01-000001000000}" uniqueName="P1076434">
      <xmlPr mapId="1" xpath="/GFI-IZD-POD/NTI-E_1000956/P1076434" xmlDataType="decimal"/>
    </xmlCellPr>
  </singleXmlCell>
  <singleXmlCell id="480" xr6:uid="{00000000-000C-0000-FFFF-FFFFDF010000}" r="H19" connectionId="0">
    <xmlCellPr id="1" xr6:uid="{00000000-0010-0000-DF01-000001000000}" uniqueName="P1076435">
      <xmlPr mapId="1" xpath="/GFI-IZD-POD/NTI-E_1000956/P1076435" xmlDataType="decimal"/>
    </xmlCellPr>
  </singleXmlCell>
  <singleXmlCell id="481" xr6:uid="{00000000-000C-0000-FFFF-FFFFE0010000}" r="I19" connectionId="0">
    <xmlCellPr id="1" xr6:uid="{00000000-0010-0000-E001-000001000000}" uniqueName="P1076436">
      <xmlPr mapId="1" xpath="/GFI-IZD-POD/NTI-E_1000956/P1076436" xmlDataType="decimal"/>
    </xmlCellPr>
  </singleXmlCell>
  <singleXmlCell id="482" xr6:uid="{00000000-000C-0000-FFFF-FFFFE1010000}" r="H20" connectionId="0">
    <xmlCellPr id="1" xr6:uid="{00000000-0010-0000-E101-000001000000}" uniqueName="P1076437">
      <xmlPr mapId="1" xpath="/GFI-IZD-POD/NTI-E_1000956/P1076437" xmlDataType="decimal"/>
    </xmlCellPr>
  </singleXmlCell>
  <singleXmlCell id="483" xr6:uid="{00000000-000C-0000-FFFF-FFFFE2010000}" r="I20" connectionId="0">
    <xmlCellPr id="1" xr6:uid="{00000000-0010-0000-E201-000001000000}" uniqueName="P1076438">
      <xmlPr mapId="1" xpath="/GFI-IZD-POD/NTI-E_1000956/P1076438" xmlDataType="decimal"/>
    </xmlCellPr>
  </singleXmlCell>
  <singleXmlCell id="484" xr6:uid="{00000000-000C-0000-FFFF-FFFFE3010000}" r="H21" connectionId="0">
    <xmlCellPr id="1" xr6:uid="{00000000-0010-0000-E301-000001000000}" uniqueName="P1076439">
      <xmlPr mapId="1" xpath="/GFI-IZD-POD/NTI-E_1000956/P1076439" xmlDataType="decimal"/>
    </xmlCellPr>
  </singleXmlCell>
  <singleXmlCell id="485" xr6:uid="{00000000-000C-0000-FFFF-FFFFE4010000}" r="I21" connectionId="0">
    <xmlCellPr id="1" xr6:uid="{00000000-0010-0000-E401-000001000000}" uniqueName="P1076440">
      <xmlPr mapId="1" xpath="/GFI-IZD-POD/NTI-E_1000956/P1076440" xmlDataType="decimal"/>
    </xmlCellPr>
  </singleXmlCell>
  <singleXmlCell id="486" xr6:uid="{00000000-000C-0000-FFFF-FFFFE5010000}" r="H22" connectionId="0">
    <xmlCellPr id="1" xr6:uid="{00000000-0010-0000-E501-000001000000}" uniqueName="P1076441">
      <xmlPr mapId="1" xpath="/GFI-IZD-POD/NTI-E_1000956/P1076441" xmlDataType="decimal"/>
    </xmlCellPr>
  </singleXmlCell>
  <singleXmlCell id="487" xr6:uid="{00000000-000C-0000-FFFF-FFFFE6010000}" r="I22" connectionId="0">
    <xmlCellPr id="1" xr6:uid="{00000000-0010-0000-E601-000001000000}" uniqueName="P1076442">
      <xmlPr mapId="1" xpath="/GFI-IZD-POD/NTI-E_1000956/P1076442" xmlDataType="decimal"/>
    </xmlCellPr>
  </singleXmlCell>
  <singleXmlCell id="488" xr6:uid="{00000000-000C-0000-FFFF-FFFFE7010000}" r="H23" connectionId="0">
    <xmlCellPr id="1" xr6:uid="{00000000-0010-0000-E701-000001000000}" uniqueName="P1076443">
      <xmlPr mapId="1" xpath="/GFI-IZD-POD/NTI-E_1000956/P1076443" xmlDataType="decimal"/>
    </xmlCellPr>
  </singleXmlCell>
  <singleXmlCell id="489" xr6:uid="{00000000-000C-0000-FFFF-FFFFE8010000}" r="I23" connectionId="0">
    <xmlCellPr id="1" xr6:uid="{00000000-0010-0000-E801-000001000000}" uniqueName="P1076444">
      <xmlPr mapId="1" xpath="/GFI-IZD-POD/NTI-E_1000956/P1076444" xmlDataType="decimal"/>
    </xmlCellPr>
  </singleXmlCell>
  <singleXmlCell id="490" xr6:uid="{00000000-000C-0000-FFFF-FFFFE9010000}" r="H24" connectionId="0">
    <xmlCellPr id="1" xr6:uid="{00000000-0010-0000-E901-000001000000}" uniqueName="P1076445">
      <xmlPr mapId="1" xpath="/GFI-IZD-POD/NTI-E_1000956/P1076445" xmlDataType="decimal"/>
    </xmlCellPr>
  </singleXmlCell>
  <singleXmlCell id="491" xr6:uid="{00000000-000C-0000-FFFF-FFFFEA010000}" r="I24" connectionId="0">
    <xmlCellPr id="1" xr6:uid="{00000000-0010-0000-EA01-000001000000}" uniqueName="P1076446">
      <xmlPr mapId="1" xpath="/GFI-IZD-POD/NTI-E_1000956/P1076446" xmlDataType="decimal"/>
    </xmlCellPr>
  </singleXmlCell>
  <singleXmlCell id="492" xr6:uid="{00000000-000C-0000-FFFF-FFFFEB010000}" r="H25" connectionId="0">
    <xmlCellPr id="1" xr6:uid="{00000000-0010-0000-EB01-000001000000}" uniqueName="P1076447">
      <xmlPr mapId="1" xpath="/GFI-IZD-POD/NTI-E_1000956/P1076447" xmlDataType="decimal"/>
    </xmlCellPr>
  </singleXmlCell>
  <singleXmlCell id="493" xr6:uid="{00000000-000C-0000-FFFF-FFFFEC010000}" r="I25" connectionId="0">
    <xmlCellPr id="1" xr6:uid="{00000000-0010-0000-EC01-000001000000}" uniqueName="P1076448">
      <xmlPr mapId="1" xpath="/GFI-IZD-POD/NTI-E_1000956/P1076448" xmlDataType="decimal"/>
    </xmlCellPr>
  </singleXmlCell>
  <singleXmlCell id="494" xr6:uid="{00000000-000C-0000-FFFF-FFFFED010000}" r="H26" connectionId="0">
    <xmlCellPr id="1" xr6:uid="{00000000-0010-0000-ED01-000001000000}" uniqueName="P1076449">
      <xmlPr mapId="1" xpath="/GFI-IZD-POD/NTI-E_1000956/P1076449" xmlDataType="decimal"/>
    </xmlCellPr>
  </singleXmlCell>
  <singleXmlCell id="495" xr6:uid="{00000000-000C-0000-FFFF-FFFFEE010000}" r="I26" connectionId="0">
    <xmlCellPr id="1" xr6:uid="{00000000-0010-0000-EE01-000001000000}" uniqueName="P1076450">
      <xmlPr mapId="1" xpath="/GFI-IZD-POD/NTI-E_1000956/P1076450" xmlDataType="decimal"/>
    </xmlCellPr>
  </singleXmlCell>
  <singleXmlCell id="496" xr6:uid="{00000000-000C-0000-FFFF-FFFFEF010000}" r="H27" connectionId="0">
    <xmlCellPr id="1" xr6:uid="{00000000-0010-0000-EF01-000001000000}" uniqueName="P1076451">
      <xmlPr mapId="1" xpath="/GFI-IZD-POD/NTI-E_1000956/P1076451" xmlDataType="decimal"/>
    </xmlCellPr>
  </singleXmlCell>
  <singleXmlCell id="497" xr6:uid="{00000000-000C-0000-FFFF-FFFFF0010000}" r="I27" connectionId="0">
    <xmlCellPr id="1" xr6:uid="{00000000-0010-0000-F001-000001000000}" uniqueName="P1076452">
      <xmlPr mapId="1" xpath="/GFI-IZD-POD/NTI-E_1000956/P1076452" xmlDataType="decimal"/>
    </xmlCellPr>
  </singleXmlCell>
  <singleXmlCell id="498" xr6:uid="{00000000-000C-0000-FFFF-FFFFF1010000}" r="H29" connectionId="0">
    <xmlCellPr id="1" xr6:uid="{00000000-0010-0000-F101-000001000000}" uniqueName="P1076453">
      <xmlPr mapId="1" xpath="/GFI-IZD-POD/NTI-E_1000956/P1076453" xmlDataType="decimal"/>
    </xmlCellPr>
  </singleXmlCell>
  <singleXmlCell id="499" xr6:uid="{00000000-000C-0000-FFFF-FFFFF2010000}" r="I29" connectionId="0">
    <xmlCellPr id="1" xr6:uid="{00000000-0010-0000-F201-000001000000}" uniqueName="P1076454">
      <xmlPr mapId="1" xpath="/GFI-IZD-POD/NTI-E_1000956/P1076454" xmlDataType="decimal"/>
    </xmlCellPr>
  </singleXmlCell>
  <singleXmlCell id="500" xr6:uid="{00000000-000C-0000-FFFF-FFFFF3010000}" r="H30" connectionId="0">
    <xmlCellPr id="1" xr6:uid="{00000000-0010-0000-F301-000001000000}" uniqueName="P1076455">
      <xmlPr mapId="1" xpath="/GFI-IZD-POD/NTI-E_1000956/P1076455" xmlDataType="decimal"/>
    </xmlCellPr>
  </singleXmlCell>
  <singleXmlCell id="501" xr6:uid="{00000000-000C-0000-FFFF-FFFFF4010000}" r="I30" connectionId="0">
    <xmlCellPr id="1" xr6:uid="{00000000-0010-0000-F401-000001000000}" uniqueName="P1076456">
      <xmlPr mapId="1" xpath="/GFI-IZD-POD/NTI-E_1000956/P1076456" xmlDataType="decimal"/>
    </xmlCellPr>
  </singleXmlCell>
  <singleXmlCell id="502" xr6:uid="{00000000-000C-0000-FFFF-FFFFF5010000}" r="H31" connectionId="0">
    <xmlCellPr id="1" xr6:uid="{00000000-0010-0000-F501-000001000000}" uniqueName="P1076457">
      <xmlPr mapId="1" xpath="/GFI-IZD-POD/NTI-E_1000956/P1076457" xmlDataType="decimal"/>
    </xmlCellPr>
  </singleXmlCell>
  <singleXmlCell id="503" xr6:uid="{00000000-000C-0000-FFFF-FFFFF6010000}" r="I31" connectionId="0">
    <xmlCellPr id="1" xr6:uid="{00000000-0010-0000-F601-000001000000}" uniqueName="P1076458">
      <xmlPr mapId="1" xpath="/GFI-IZD-POD/NTI-E_1000956/P1076458" xmlDataType="decimal"/>
    </xmlCellPr>
  </singleXmlCell>
  <singleXmlCell id="504" xr6:uid="{00000000-000C-0000-FFFF-FFFFF7010000}" r="H32" connectionId="0">
    <xmlCellPr id="1" xr6:uid="{00000000-0010-0000-F701-000001000000}" uniqueName="P1076459">
      <xmlPr mapId="1" xpath="/GFI-IZD-POD/NTI-E_1000956/P1076459" xmlDataType="decimal"/>
    </xmlCellPr>
  </singleXmlCell>
  <singleXmlCell id="505" xr6:uid="{00000000-000C-0000-FFFF-FFFFF8010000}" r="I32" connectionId="0">
    <xmlCellPr id="1" xr6:uid="{00000000-0010-0000-F801-000001000000}" uniqueName="P1076460">
      <xmlPr mapId="1" xpath="/GFI-IZD-POD/NTI-E_1000956/P1076460" xmlDataType="decimal"/>
    </xmlCellPr>
  </singleXmlCell>
  <singleXmlCell id="506" xr6:uid="{00000000-000C-0000-FFFF-FFFFF9010000}" r="H33" connectionId="0">
    <xmlCellPr id="1" xr6:uid="{00000000-0010-0000-F901-000001000000}" uniqueName="P1076461">
      <xmlPr mapId="1" xpath="/GFI-IZD-POD/NTI-E_1000956/P1076461" xmlDataType="decimal"/>
    </xmlCellPr>
  </singleXmlCell>
  <singleXmlCell id="507" xr6:uid="{00000000-000C-0000-FFFF-FFFFFA010000}" r="I33" connectionId="0">
    <xmlCellPr id="1" xr6:uid="{00000000-0010-0000-FA01-000001000000}" uniqueName="P1076462">
      <xmlPr mapId="1" xpath="/GFI-IZD-POD/NTI-E_1000956/P1076462" xmlDataType="decimal"/>
    </xmlCellPr>
  </singleXmlCell>
  <singleXmlCell id="508" xr6:uid="{00000000-000C-0000-FFFF-FFFFFB010000}" r="H34" connectionId="0">
    <xmlCellPr id="1" xr6:uid="{00000000-0010-0000-FB01-000001000000}" uniqueName="P1076463">
      <xmlPr mapId="1" xpath="/GFI-IZD-POD/NTI-E_1000956/P1076463" xmlDataType="decimal"/>
    </xmlCellPr>
  </singleXmlCell>
  <singleXmlCell id="509" xr6:uid="{00000000-000C-0000-FFFF-FFFFFC010000}" r="I34" connectionId="0">
    <xmlCellPr id="1" xr6:uid="{00000000-0010-0000-FC01-000001000000}" uniqueName="P1076464">
      <xmlPr mapId="1" xpath="/GFI-IZD-POD/NTI-E_1000956/P1076464" xmlDataType="decimal"/>
    </xmlCellPr>
  </singleXmlCell>
  <singleXmlCell id="510" xr6:uid="{00000000-000C-0000-FFFF-FFFFFD010000}" r="H35" connectionId="0">
    <xmlCellPr id="1" xr6:uid="{00000000-0010-0000-FD01-000001000000}" uniqueName="P1076465">
      <xmlPr mapId="1" xpath="/GFI-IZD-POD/NTI-E_1000956/P1076465" xmlDataType="decimal"/>
    </xmlCellPr>
  </singleXmlCell>
  <singleXmlCell id="511" xr6:uid="{00000000-000C-0000-FFFF-FFFFFE010000}" r="I35" connectionId="0">
    <xmlCellPr id="1" xr6:uid="{00000000-0010-0000-FE01-000001000000}" uniqueName="P1076466">
      <xmlPr mapId="1" xpath="/GFI-IZD-POD/NTI-E_1000956/P1076466" xmlDataType="decimal"/>
    </xmlCellPr>
  </singleXmlCell>
  <singleXmlCell id="512" xr6:uid="{00000000-000C-0000-FFFF-FFFFFF010000}" r="H36" connectionId="0">
    <xmlCellPr id="1" xr6:uid="{00000000-0010-0000-FF01-000001000000}" uniqueName="P1076467">
      <xmlPr mapId="1" xpath="/GFI-IZD-POD/NTI-E_1000956/P1076467" xmlDataType="decimal"/>
    </xmlCellPr>
  </singleXmlCell>
  <singleXmlCell id="513" xr6:uid="{00000000-000C-0000-FFFF-FFFF00020000}" r="I36" connectionId="0">
    <xmlCellPr id="1" xr6:uid="{00000000-0010-0000-0002-000001000000}" uniqueName="P1076468">
      <xmlPr mapId="1" xpath="/GFI-IZD-POD/NTI-E_1000956/P1076468" xmlDataType="decimal"/>
    </xmlCellPr>
  </singleXmlCell>
  <singleXmlCell id="514" xr6:uid="{00000000-000C-0000-FFFF-FFFF01020000}" r="H37" connectionId="0">
    <xmlCellPr id="1" xr6:uid="{00000000-0010-0000-0102-000001000000}" uniqueName="P1076469">
      <xmlPr mapId="1" xpath="/GFI-IZD-POD/NTI-E_1000956/P1076469" xmlDataType="decimal"/>
    </xmlCellPr>
  </singleXmlCell>
  <singleXmlCell id="515" xr6:uid="{00000000-000C-0000-FFFF-FFFF02020000}" r="I37" connectionId="0">
    <xmlCellPr id="1" xr6:uid="{00000000-0010-0000-0202-000001000000}" uniqueName="P1076470">
      <xmlPr mapId="1" xpath="/GFI-IZD-POD/NTI-E_1000956/P1076470" xmlDataType="decimal"/>
    </xmlCellPr>
  </singleXmlCell>
  <singleXmlCell id="516" xr6:uid="{00000000-000C-0000-FFFF-FFFF03020000}" r="H38" connectionId="0">
    <xmlCellPr id="1" xr6:uid="{00000000-0010-0000-0302-000001000000}" uniqueName="P1076471">
      <xmlPr mapId="1" xpath="/GFI-IZD-POD/NTI-E_1000956/P1076471" xmlDataType="decimal"/>
    </xmlCellPr>
  </singleXmlCell>
  <singleXmlCell id="517" xr6:uid="{00000000-000C-0000-FFFF-FFFF04020000}" r="I38" connectionId="0">
    <xmlCellPr id="1" xr6:uid="{00000000-0010-0000-0402-000001000000}" uniqueName="P1076472">
      <xmlPr mapId="1" xpath="/GFI-IZD-POD/NTI-E_1000956/P1076472" xmlDataType="decimal"/>
    </xmlCellPr>
  </singleXmlCell>
  <singleXmlCell id="518" xr6:uid="{00000000-000C-0000-FFFF-FFFF05020000}" r="H39" connectionId="0">
    <xmlCellPr id="1" xr6:uid="{00000000-0010-0000-0502-000001000000}" uniqueName="P1076473">
      <xmlPr mapId="1" xpath="/GFI-IZD-POD/NTI-E_1000956/P1076473" xmlDataType="decimal"/>
    </xmlCellPr>
  </singleXmlCell>
  <singleXmlCell id="519" xr6:uid="{00000000-000C-0000-FFFF-FFFF06020000}" r="I39" connectionId="0">
    <xmlCellPr id="1" xr6:uid="{00000000-0010-0000-0602-000001000000}" uniqueName="P1076474">
      <xmlPr mapId="1" xpath="/GFI-IZD-POD/NTI-E_1000956/P1076474" xmlDataType="decimal"/>
    </xmlCellPr>
  </singleXmlCell>
  <singleXmlCell id="520" xr6:uid="{00000000-000C-0000-FFFF-FFFF07020000}" r="H40" connectionId="0">
    <xmlCellPr id="1" xr6:uid="{00000000-0010-0000-0702-000001000000}" uniqueName="P1076475">
      <xmlPr mapId="1" xpath="/GFI-IZD-POD/NTI-E_1000956/P1076475" xmlDataType="decimal"/>
    </xmlCellPr>
  </singleXmlCell>
  <singleXmlCell id="521" xr6:uid="{00000000-000C-0000-FFFF-FFFF08020000}" r="I40" connectionId="0">
    <xmlCellPr id="1" xr6:uid="{00000000-0010-0000-0802-000001000000}" uniqueName="P1076476">
      <xmlPr mapId="1" xpath="/GFI-IZD-POD/NTI-E_1000956/P1076476" xmlDataType="decimal"/>
    </xmlCellPr>
  </singleXmlCell>
  <singleXmlCell id="522" xr6:uid="{00000000-000C-0000-FFFF-FFFF09020000}" r="H41" connectionId="0">
    <xmlCellPr id="1" xr6:uid="{00000000-0010-0000-0902-000001000000}" uniqueName="P1076477">
      <xmlPr mapId="1" xpath="/GFI-IZD-POD/NTI-E_1000956/P1076477" xmlDataType="decimal"/>
    </xmlCellPr>
  </singleXmlCell>
  <singleXmlCell id="523" xr6:uid="{00000000-000C-0000-FFFF-FFFF0A020000}" r="I41" connectionId="0">
    <xmlCellPr id="1" xr6:uid="{00000000-0010-0000-0A02-000001000000}" uniqueName="P1076478">
      <xmlPr mapId="1" xpath="/GFI-IZD-POD/NTI-E_1000956/P1076478" xmlDataType="decimal"/>
    </xmlCellPr>
  </singleXmlCell>
  <singleXmlCell id="524" xr6:uid="{00000000-000C-0000-FFFF-FFFF0B020000}" r="H42" connectionId="0">
    <xmlCellPr id="1" xr6:uid="{00000000-0010-0000-0B02-000001000000}" uniqueName="P1076479">
      <xmlPr mapId="1" xpath="/GFI-IZD-POD/NTI-E_1000956/P1076479" xmlDataType="decimal"/>
    </xmlCellPr>
  </singleXmlCell>
  <singleXmlCell id="525" xr6:uid="{00000000-000C-0000-FFFF-FFFF0C020000}" r="I42" connectionId="0">
    <xmlCellPr id="1" xr6:uid="{00000000-0010-0000-0C02-000001000000}" uniqueName="P1076480">
      <xmlPr mapId="1" xpath="/GFI-IZD-POD/NTI-E_1000956/P1076480" xmlDataType="decimal"/>
    </xmlCellPr>
  </singleXmlCell>
  <singleXmlCell id="526" xr6:uid="{00000000-000C-0000-FFFF-FFFF0D020000}" r="H44" connectionId="0">
    <xmlCellPr id="1" xr6:uid="{00000000-0010-0000-0D02-000001000000}" uniqueName="P1076481">
      <xmlPr mapId="1" xpath="/GFI-IZD-POD/NTI-E_1000956/P1076481" xmlDataType="decimal"/>
    </xmlCellPr>
  </singleXmlCell>
  <singleXmlCell id="527" xr6:uid="{00000000-000C-0000-FFFF-FFFF0E020000}" r="I44" connectionId="0">
    <xmlCellPr id="1" xr6:uid="{00000000-0010-0000-0E02-000001000000}" uniqueName="P1076482">
      <xmlPr mapId="1" xpath="/GFI-IZD-POD/NTI-E_1000956/P1076482" xmlDataType="decimal"/>
    </xmlCellPr>
  </singleXmlCell>
  <singleXmlCell id="528" xr6:uid="{00000000-000C-0000-FFFF-FFFF0F020000}" r="H45" connectionId="0">
    <xmlCellPr id="1" xr6:uid="{00000000-0010-0000-0F02-000001000000}" uniqueName="P1076483">
      <xmlPr mapId="1" xpath="/GFI-IZD-POD/NTI-E_1000956/P1076483" xmlDataType="decimal"/>
    </xmlCellPr>
  </singleXmlCell>
  <singleXmlCell id="529" xr6:uid="{00000000-000C-0000-FFFF-FFFF10020000}" r="I45" connectionId="0">
    <xmlCellPr id="1" xr6:uid="{00000000-0010-0000-1002-000001000000}" uniqueName="P1076484">
      <xmlPr mapId="1" xpath="/GFI-IZD-POD/NTI-E_1000956/P1076484" xmlDataType="decimal"/>
    </xmlCellPr>
  </singleXmlCell>
  <singleXmlCell id="530" xr6:uid="{00000000-000C-0000-FFFF-FFFF11020000}" r="H46" connectionId="0">
    <xmlCellPr id="1" xr6:uid="{00000000-0010-0000-1102-000001000000}" uniqueName="P1076485">
      <xmlPr mapId="1" xpath="/GFI-IZD-POD/NTI-E_1000956/P1076485" xmlDataType="decimal"/>
    </xmlCellPr>
  </singleXmlCell>
  <singleXmlCell id="531" xr6:uid="{00000000-000C-0000-FFFF-FFFF12020000}" r="I46" connectionId="0">
    <xmlCellPr id="1" xr6:uid="{00000000-0010-0000-1202-000001000000}" uniqueName="P1076486">
      <xmlPr mapId="1" xpath="/GFI-IZD-POD/NTI-E_1000956/P1076486" xmlDataType="decimal"/>
    </xmlCellPr>
  </singleXmlCell>
  <singleXmlCell id="532" xr6:uid="{00000000-000C-0000-FFFF-FFFF13020000}" r="H47" connectionId="0">
    <xmlCellPr id="1" xr6:uid="{00000000-0010-0000-1302-000001000000}" uniqueName="P1076487">
      <xmlPr mapId="1" xpath="/GFI-IZD-POD/NTI-E_1000956/P1076487" xmlDataType="decimal"/>
    </xmlCellPr>
  </singleXmlCell>
  <singleXmlCell id="533" xr6:uid="{00000000-000C-0000-FFFF-FFFF14020000}" r="I47" connectionId="0">
    <xmlCellPr id="1" xr6:uid="{00000000-0010-0000-1402-000001000000}" uniqueName="P1076488">
      <xmlPr mapId="1" xpath="/GFI-IZD-POD/NTI-E_1000956/P1076488" xmlDataType="decimal"/>
    </xmlCellPr>
  </singleXmlCell>
  <singleXmlCell id="534" xr6:uid="{00000000-000C-0000-FFFF-FFFF15020000}" r="H48" connectionId="0">
    <xmlCellPr id="1" xr6:uid="{00000000-0010-0000-1502-000001000000}" uniqueName="P1076489">
      <xmlPr mapId="1" xpath="/GFI-IZD-POD/NTI-E_1000956/P1076489" xmlDataType="decimal"/>
    </xmlCellPr>
  </singleXmlCell>
  <singleXmlCell id="535" xr6:uid="{00000000-000C-0000-FFFF-FFFF16020000}" r="I48" connectionId="0">
    <xmlCellPr id="1" xr6:uid="{00000000-0010-0000-1602-000001000000}" uniqueName="P1076490">
      <xmlPr mapId="1" xpath="/GFI-IZD-POD/NTI-E_1000956/P1076490" xmlDataType="decimal"/>
    </xmlCellPr>
  </singleXmlCell>
  <singleXmlCell id="536" xr6:uid="{00000000-000C-0000-FFFF-FFFF17020000}" r="H49" connectionId="0">
    <xmlCellPr id="1" xr6:uid="{00000000-0010-0000-1702-000001000000}" uniqueName="P1076491">
      <xmlPr mapId="1" xpath="/GFI-IZD-POD/NTI-E_1000956/P1076491" xmlDataType="decimal"/>
    </xmlCellPr>
  </singleXmlCell>
  <singleXmlCell id="537" xr6:uid="{00000000-000C-0000-FFFF-FFFF18020000}" r="I49" connectionId="0">
    <xmlCellPr id="1" xr6:uid="{00000000-0010-0000-1802-000001000000}" uniqueName="P1076492">
      <xmlPr mapId="1" xpath="/GFI-IZD-POD/NTI-E_1000956/P1076492" xmlDataType="decimal"/>
    </xmlCellPr>
  </singleXmlCell>
  <singleXmlCell id="538" xr6:uid="{00000000-000C-0000-FFFF-FFFF19020000}" r="H50" connectionId="0">
    <xmlCellPr id="1" xr6:uid="{00000000-0010-0000-1902-000001000000}" uniqueName="P1076493">
      <xmlPr mapId="1" xpath="/GFI-IZD-POD/NTI-E_1000956/P1076493" xmlDataType="decimal"/>
    </xmlCellPr>
  </singleXmlCell>
  <singleXmlCell id="539" xr6:uid="{00000000-000C-0000-FFFF-FFFF1A020000}" r="I50" connectionId="0">
    <xmlCellPr id="1" xr6:uid="{00000000-0010-0000-1A02-000001000000}" uniqueName="P1076494">
      <xmlPr mapId="1" xpath="/GFI-IZD-POD/NTI-E_1000956/P1076494" xmlDataType="decimal"/>
    </xmlCellPr>
  </singleXmlCell>
  <singleXmlCell id="540" xr6:uid="{00000000-000C-0000-FFFF-FFFF1B020000}" r="H51" connectionId="0">
    <xmlCellPr id="1" xr6:uid="{00000000-0010-0000-1B02-000001000000}" uniqueName="P1076495">
      <xmlPr mapId="1" xpath="/GFI-IZD-POD/NTI-E_1000956/P1076495" xmlDataType="decimal"/>
    </xmlCellPr>
  </singleXmlCell>
  <singleXmlCell id="541" xr6:uid="{00000000-000C-0000-FFFF-FFFF1C020000}" r="I51" connectionId="0">
    <xmlCellPr id="1" xr6:uid="{00000000-0010-0000-1C02-000001000000}" uniqueName="P1076496">
      <xmlPr mapId="1" xpath="/GFI-IZD-POD/NTI-E_1000956/P1076496" xmlDataType="decimal"/>
    </xmlCellPr>
  </singleXmlCell>
  <singleXmlCell id="542" xr6:uid="{00000000-000C-0000-FFFF-FFFF1D020000}" r="H52" connectionId="0">
    <xmlCellPr id="1" xr6:uid="{00000000-0010-0000-1D02-000001000000}" uniqueName="P1078211">
      <xmlPr mapId="1" xpath="/GFI-IZD-POD/NTI-E_1000956/P1078211" xmlDataType="decimal"/>
    </xmlCellPr>
  </singleXmlCell>
  <singleXmlCell id="543" xr6:uid="{00000000-000C-0000-FFFF-FFFF1E020000}" r="I52" connectionId="0">
    <xmlCellPr id="1" xr6:uid="{00000000-0010-0000-1E02-000001000000}" uniqueName="P1078212">
      <xmlPr mapId="1" xpath="/GFI-IZD-POD/NTI-E_1000956/P1078212" xmlDataType="decimal"/>
    </xmlCellPr>
  </singleXmlCell>
  <singleXmlCell id="544" xr6:uid="{00000000-000C-0000-FFFF-FFFF1F020000}" r="H53" connectionId="0">
    <xmlCellPr id="1" xr6:uid="{00000000-0010-0000-1F02-000001000000}" uniqueName="P1078213">
      <xmlPr mapId="1" xpath="/GFI-IZD-POD/NTI-E_1000956/P1078213" xmlDataType="decimal"/>
    </xmlCellPr>
  </singleXmlCell>
  <singleXmlCell id="545" xr6:uid="{00000000-000C-0000-FFFF-FFFF20020000}" r="I53" connectionId="0">
    <xmlCellPr id="1" xr6:uid="{00000000-0010-0000-2002-000001000000}" uniqueName="P1078214">
      <xmlPr mapId="1" xpath="/GFI-IZD-POD/NTI-E_1000956/P1078214" xmlDataType="decimal"/>
    </xmlCellPr>
  </singleXmlCell>
  <singleXmlCell id="546" xr6:uid="{00000000-000C-0000-FFFF-FFFF21020000}" r="H54" connectionId="0">
    <xmlCellPr id="1" xr6:uid="{00000000-0010-0000-2102-000001000000}" uniqueName="P1078216">
      <xmlPr mapId="1" xpath="/GFI-IZD-POD/NTI-E_1000956/P1078216" xmlDataType="decimal"/>
    </xmlCellPr>
  </singleXmlCell>
  <singleXmlCell id="547" xr6:uid="{00000000-000C-0000-FFFF-FFFF22020000}" r="I54" connectionId="0">
    <xmlCellPr id="1" xr6:uid="{00000000-0010-0000-2202-000001000000}" uniqueName="P1078218">
      <xmlPr mapId="1" xpath="/GFI-IZD-POD/NTI-E_1000956/P1078218" xmlDataType="decimal"/>
    </xmlCellPr>
  </singleXmlCell>
  <singleXmlCell id="548" xr6:uid="{00000000-000C-0000-FFFF-FFFF23020000}" r="H55" connectionId="0">
    <xmlCellPr id="1" xr6:uid="{00000000-0010-0000-2302-000001000000}" uniqueName="P1078219">
      <xmlPr mapId="1" xpath="/GFI-IZD-POD/NTI-E_1000956/P1078219" xmlDataType="decimal"/>
    </xmlCellPr>
  </singleXmlCell>
  <singleXmlCell id="549" xr6:uid="{00000000-000C-0000-FFFF-FFFF24020000}" r="I55" connectionId="0">
    <xmlCellPr id="1" xr6:uid="{00000000-0010-0000-2402-000001000000}" uniqueName="P1078221">
      <xmlPr mapId="1" xpath="/GFI-IZD-POD/NTI-E_1000956/P1078221" xmlDataType="decimal"/>
    </xmlCellPr>
  </singleXmlCell>
  <singleXmlCell id="550" xr6:uid="{00000000-000C-0000-FFFF-FFFF25020000}" r="H56" connectionId="0">
    <xmlCellPr id="1" xr6:uid="{00000000-0010-0000-2502-000001000000}" uniqueName="P1078223">
      <xmlPr mapId="1" xpath="/GFI-IZD-POD/NTI-E_1000956/P1078223" xmlDataType="decimal"/>
    </xmlCellPr>
  </singleXmlCell>
  <singleXmlCell id="551" xr6:uid="{00000000-000C-0000-FFFF-FFFF26020000}" r="I56" connectionId="0">
    <xmlCellPr id="1" xr6:uid="{00000000-0010-0000-2602-000001000000}" uniqueName="P1078225">
      <xmlPr mapId="1" xpath="/GFI-IZD-POD/NTI-E_1000956/P1078225" xmlDataType="decimal"/>
    </xmlCellPr>
  </singleXmlCell>
  <singleXmlCell id="552" xr6:uid="{00000000-000C-0000-FFFF-FFFF27020000}" r="H57" connectionId="0">
    <xmlCellPr id="1" xr6:uid="{00000000-0010-0000-2702-000001000000}" uniqueName="P1078227">
      <xmlPr mapId="1" xpath="/GFI-IZD-POD/NTI-E_1000956/P1078227" xmlDataType="decimal"/>
    </xmlCellPr>
  </singleXmlCell>
  <singleXmlCell id="553" xr6:uid="{00000000-000C-0000-FFFF-FFFF28020000}" r="I57" connectionId="0">
    <xmlCellPr id="1" xr6:uid="{00000000-0010-0000-2802-000001000000}" uniqueName="P1078228">
      <xmlPr mapId="1" xpath="/GFI-IZD-POD/NTI-E_1000956/P1078228" xmlDataType="decimal"/>
    </xmlCellPr>
  </singleXmlCell>
  <singleXmlCell id="554" xr6:uid="{00000000-000C-0000-FFFF-FFFF29020000}" r="H58" connectionId="0">
    <xmlCellPr id="1" xr6:uid="{00000000-0010-0000-2902-000001000000}" uniqueName="P1078230">
      <xmlPr mapId="1" xpath="/GFI-IZD-POD/NTI-E_1000956/P1078230" xmlDataType="decimal"/>
    </xmlCellPr>
  </singleXmlCell>
  <singleXmlCell id="555" xr6:uid="{00000000-000C-0000-FFFF-FFFF2A020000}" r="I58" connectionId="0">
    <xmlCellPr id="1" xr6:uid="{00000000-0010-0000-2A02-000001000000}" uniqueName="P1078232">
      <xmlPr mapId="1" xpath="/GFI-IZD-POD/NTI-E_1000956/P1078232" xmlDataType="decimal"/>
    </xmlCellPr>
  </singleXmlCell>
  <singleXmlCell id="556" xr6:uid="{00000000-000C-0000-FFFF-FFFF2B020000}" r="H59" connectionId="0">
    <xmlCellPr id="1" xr6:uid="{00000000-0010-0000-2B02-000001000000}" uniqueName="P1078234">
      <xmlPr mapId="1" xpath="/GFI-IZD-POD/NTI-E_1000956/P1078234" xmlDataType="decimal"/>
    </xmlCellPr>
  </singleXmlCell>
  <singleXmlCell id="557" xr6:uid="{00000000-000C-0000-FFFF-FFFF2C020000}" r="I59" connectionId="0">
    <xmlCellPr id="1" xr6:uid="{00000000-0010-0000-2C02-000001000000}" uniqueName="P1078235">
      <xmlPr mapId="1" xpath="/GFI-IZD-POD/NTI-E_100095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58" xr6:uid="{00000000-000C-0000-FFFF-FFFF2D020000}" r="H8" connectionId="0">
    <xmlCellPr id="1" xr6:uid="{00000000-0010-0000-2D02-000001000000}" uniqueName="P1078099">
      <xmlPr mapId="1" xpath="/GFI-IZD-POD/NTD-E_1000957/P1078099" xmlDataType="decimal"/>
    </xmlCellPr>
  </singleXmlCell>
  <singleXmlCell id="559" xr6:uid="{00000000-000C-0000-FFFF-FFFF2E020000}" r="I8" connectionId="0">
    <xmlCellPr id="1" xr6:uid="{00000000-0010-0000-2E02-000001000000}" uniqueName="P1078100">
      <xmlPr mapId="1" xpath="/GFI-IZD-POD/NTD-E_1000957/P1078100" xmlDataType="decimal"/>
    </xmlCellPr>
  </singleXmlCell>
  <singleXmlCell id="560" xr6:uid="{00000000-000C-0000-FFFF-FFFF2F020000}" r="H9" connectionId="0">
    <xmlCellPr id="1" xr6:uid="{00000000-0010-0000-2F02-000001000000}" uniqueName="P1078101">
      <xmlPr mapId="1" xpath="/GFI-IZD-POD/NTD-E_1000957/P1078101" xmlDataType="decimal"/>
    </xmlCellPr>
  </singleXmlCell>
  <singleXmlCell id="561" xr6:uid="{00000000-000C-0000-FFFF-FFFF30020000}" r="I9" connectionId="0">
    <xmlCellPr id="1" xr6:uid="{00000000-0010-0000-3002-000001000000}" uniqueName="P1078102">
      <xmlPr mapId="1" xpath="/GFI-IZD-POD/NTD-E_1000957/P1078102" xmlDataType="decimal"/>
    </xmlCellPr>
  </singleXmlCell>
  <singleXmlCell id="562" xr6:uid="{00000000-000C-0000-FFFF-FFFF31020000}" r="H10" connectionId="0">
    <xmlCellPr id="1" xr6:uid="{00000000-0010-0000-3102-000001000000}" uniqueName="P1078103">
      <xmlPr mapId="1" xpath="/GFI-IZD-POD/NTD-E_1000957/P1078103" xmlDataType="decimal"/>
    </xmlCellPr>
  </singleXmlCell>
  <singleXmlCell id="563" xr6:uid="{00000000-000C-0000-FFFF-FFFF32020000}" r="I10" connectionId="0">
    <xmlCellPr id="1" xr6:uid="{00000000-0010-0000-3202-000001000000}" uniqueName="P1078104">
      <xmlPr mapId="1" xpath="/GFI-IZD-POD/NTD-E_1000957/P1078104" xmlDataType="decimal"/>
    </xmlCellPr>
  </singleXmlCell>
  <singleXmlCell id="564" xr6:uid="{00000000-000C-0000-FFFF-FFFF33020000}" r="H11" connectionId="0">
    <xmlCellPr id="1" xr6:uid="{00000000-0010-0000-3302-000001000000}" uniqueName="P1078105">
      <xmlPr mapId="1" xpath="/GFI-IZD-POD/NTD-E_1000957/P1078105" xmlDataType="decimal"/>
    </xmlCellPr>
  </singleXmlCell>
  <singleXmlCell id="565" xr6:uid="{00000000-000C-0000-FFFF-FFFF34020000}" r="I11" connectionId="0">
    <xmlCellPr id="1" xr6:uid="{00000000-0010-0000-3402-000001000000}" uniqueName="P1078106">
      <xmlPr mapId="1" xpath="/GFI-IZD-POD/NTD-E_1000957/P1078106" xmlDataType="decimal"/>
    </xmlCellPr>
  </singleXmlCell>
  <singleXmlCell id="566" xr6:uid="{00000000-000C-0000-FFFF-FFFF35020000}" r="H12" connectionId="0">
    <xmlCellPr id="1" xr6:uid="{00000000-0010-0000-3502-000001000000}" uniqueName="P1122162">
      <xmlPr mapId="1" xpath="/GFI-IZD-POD/NTD-E_1000957/P1122162" xmlDataType="decimal"/>
    </xmlCellPr>
  </singleXmlCell>
  <singleXmlCell id="567" xr6:uid="{00000000-000C-0000-FFFF-FFFF36020000}" r="I12" connectionId="0">
    <xmlCellPr id="1" xr6:uid="{00000000-0010-0000-3602-000001000000}" uniqueName="P1122163">
      <xmlPr mapId="1" xpath="/GFI-IZD-POD/NTD-E_1000957/P1122163" xmlDataType="decimal"/>
    </xmlCellPr>
  </singleXmlCell>
  <singleXmlCell id="568" xr6:uid="{00000000-000C-0000-FFFF-FFFF37020000}" r="H13" connectionId="0">
    <xmlCellPr id="1" xr6:uid="{00000000-0010-0000-3702-000001000000}" uniqueName="P1122164">
      <xmlPr mapId="1" xpath="/GFI-IZD-POD/NTD-E_1000957/P1122164" xmlDataType="decimal"/>
    </xmlCellPr>
  </singleXmlCell>
  <singleXmlCell id="569" xr6:uid="{00000000-000C-0000-FFFF-FFFF38020000}" r="I13" connectionId="0">
    <xmlCellPr id="1" xr6:uid="{00000000-0010-0000-3802-000001000000}" uniqueName="P1122165">
      <xmlPr mapId="1" xpath="/GFI-IZD-POD/NTD-E_1000957/P1122165" xmlDataType="decimal"/>
    </xmlCellPr>
  </singleXmlCell>
  <singleXmlCell id="570" xr6:uid="{00000000-000C-0000-FFFF-FFFF39020000}" r="H14" connectionId="0">
    <xmlCellPr id="1" xr6:uid="{00000000-0010-0000-3902-000001000000}" uniqueName="P1078107">
      <xmlPr mapId="1" xpath="/GFI-IZD-POD/NTD-E_1000957/P1078107" xmlDataType="decimal"/>
    </xmlCellPr>
  </singleXmlCell>
  <singleXmlCell id="571" xr6:uid="{00000000-000C-0000-FFFF-FFFF3A020000}" r="I14" connectionId="0">
    <xmlCellPr id="1" xr6:uid="{00000000-0010-0000-3A02-000001000000}" uniqueName="P1078108">
      <xmlPr mapId="1" xpath="/GFI-IZD-POD/NTD-E_1000957/P1078108" xmlDataType="decimal"/>
    </xmlCellPr>
  </singleXmlCell>
  <singleXmlCell id="572" xr6:uid="{00000000-000C-0000-FFFF-FFFF3B020000}" r="H15" connectionId="0">
    <xmlCellPr id="1" xr6:uid="{00000000-0010-0000-3B02-000001000000}" uniqueName="P1078109">
      <xmlPr mapId="1" xpath="/GFI-IZD-POD/NTD-E_1000957/P1078109" xmlDataType="decimal"/>
    </xmlCellPr>
  </singleXmlCell>
  <singleXmlCell id="573" xr6:uid="{00000000-000C-0000-FFFF-FFFF3C020000}" r="I15" connectionId="0">
    <xmlCellPr id="1" xr6:uid="{00000000-0010-0000-3C02-000001000000}" uniqueName="P1078110">
      <xmlPr mapId="1" xpath="/GFI-IZD-POD/NTD-E_1000957/P1078110" xmlDataType="decimal"/>
    </xmlCellPr>
  </singleXmlCell>
  <singleXmlCell id="574" xr6:uid="{00000000-000C-0000-FFFF-FFFF3D020000}" r="H16" connectionId="0">
    <xmlCellPr id="1" xr6:uid="{00000000-0010-0000-3D02-000001000000}" uniqueName="P1078111">
      <xmlPr mapId="1" xpath="/GFI-IZD-POD/NTD-E_1000957/P1078111" xmlDataType="decimal"/>
    </xmlCellPr>
  </singleXmlCell>
  <singleXmlCell id="575" xr6:uid="{00000000-000C-0000-FFFF-FFFF3E020000}" r="I16" connectionId="0">
    <xmlCellPr id="1" xr6:uid="{00000000-0010-0000-3E02-000001000000}" uniqueName="P1078112">
      <xmlPr mapId="1" xpath="/GFI-IZD-POD/NTD-E_1000957/P1078112" xmlDataType="decimal"/>
    </xmlCellPr>
  </singleXmlCell>
  <singleXmlCell id="576" xr6:uid="{00000000-000C-0000-FFFF-FFFF3F020000}" r="H17" connectionId="0">
    <xmlCellPr id="1" xr6:uid="{00000000-0010-0000-3F02-000001000000}" uniqueName="P1078117">
      <xmlPr mapId="1" xpath="/GFI-IZD-POD/NTD-E_1000957/P1078117" xmlDataType="decimal"/>
    </xmlCellPr>
  </singleXmlCell>
  <singleXmlCell id="577" xr6:uid="{00000000-000C-0000-FFFF-FFFF40020000}" r="I17" connectionId="0">
    <xmlCellPr id="1" xr6:uid="{00000000-0010-0000-4002-000001000000}" uniqueName="P1078118">
      <xmlPr mapId="1" xpath="/GFI-IZD-POD/NTD-E_1000957/P1078118" xmlDataType="decimal"/>
    </xmlCellPr>
  </singleXmlCell>
  <singleXmlCell id="578" xr6:uid="{00000000-000C-0000-FFFF-FFFF41020000}" r="H18" connectionId="0">
    <xmlCellPr id="1" xr6:uid="{00000000-0010-0000-4102-000001000000}" uniqueName="P1078119">
      <xmlPr mapId="1" xpath="/GFI-IZD-POD/NTD-E_1000957/P1078119" xmlDataType="decimal"/>
    </xmlCellPr>
  </singleXmlCell>
  <singleXmlCell id="579" xr6:uid="{00000000-000C-0000-FFFF-FFFF42020000}" r="I18" connectionId="0">
    <xmlCellPr id="1" xr6:uid="{00000000-0010-0000-4202-000001000000}" uniqueName="P1078120">
      <xmlPr mapId="1" xpath="/GFI-IZD-POD/NTD-E_1000957/P1078120" xmlDataType="decimal"/>
    </xmlCellPr>
  </singleXmlCell>
  <singleXmlCell id="580" xr6:uid="{00000000-000C-0000-FFFF-FFFF43020000}" r="H19" connectionId="0">
    <xmlCellPr id="1" xr6:uid="{00000000-0010-0000-4302-000001000000}" uniqueName="P1122166">
      <xmlPr mapId="1" xpath="/GFI-IZD-POD/NTD-E_1000957/P1122166" xmlDataType="decimal"/>
    </xmlCellPr>
  </singleXmlCell>
  <singleXmlCell id="581" xr6:uid="{00000000-000C-0000-FFFF-FFFF44020000}" r="I19" connectionId="0">
    <xmlCellPr id="1" xr6:uid="{00000000-0010-0000-4402-000001000000}" uniqueName="P1122167">
      <xmlPr mapId="1" xpath="/GFI-IZD-POD/NTD-E_1000957/P1122167" xmlDataType="decimal"/>
    </xmlCellPr>
  </singleXmlCell>
  <singleXmlCell id="582" xr6:uid="{00000000-000C-0000-FFFF-FFFF45020000}" r="H20" connectionId="0">
    <xmlCellPr id="1" xr6:uid="{00000000-0010-0000-4502-000001000000}" uniqueName="P1122168">
      <xmlPr mapId="1" xpath="/GFI-IZD-POD/NTD-E_1000957/P1122168" xmlDataType="decimal"/>
    </xmlCellPr>
  </singleXmlCell>
  <singleXmlCell id="583" xr6:uid="{00000000-000C-0000-FFFF-FFFF46020000}" r="I20" connectionId="0">
    <xmlCellPr id="1" xr6:uid="{00000000-0010-0000-4602-000001000000}" uniqueName="P1122169">
      <xmlPr mapId="1" xpath="/GFI-IZD-POD/NTD-E_1000957/P1122169" xmlDataType="decimal"/>
    </xmlCellPr>
  </singleXmlCell>
  <singleXmlCell id="584" xr6:uid="{00000000-000C-0000-FFFF-FFFF47020000}" r="H21" connectionId="0">
    <xmlCellPr id="1" xr6:uid="{00000000-0010-0000-4702-000001000000}" uniqueName="P1078121">
      <xmlPr mapId="1" xpath="/GFI-IZD-POD/NTD-E_1000957/P1078121" xmlDataType="decimal"/>
    </xmlCellPr>
  </singleXmlCell>
  <singleXmlCell id="585" xr6:uid="{00000000-000C-0000-FFFF-FFFF48020000}" r="I21" connectionId="0">
    <xmlCellPr id="1" xr6:uid="{00000000-0010-0000-4802-000001000000}" uniqueName="P1078122">
      <xmlPr mapId="1" xpath="/GFI-IZD-POD/NTD-E_1000957/P1078122" xmlDataType="decimal"/>
    </xmlCellPr>
  </singleXmlCell>
  <singleXmlCell id="586" xr6:uid="{00000000-000C-0000-FFFF-FFFF49020000}" r="H23" connectionId="0">
    <xmlCellPr id="1" xr6:uid="{00000000-0010-0000-4902-000001000000}" uniqueName="P1078123">
      <xmlPr mapId="1" xpath="/GFI-IZD-POD/NTD-E_1000957/P1078123" xmlDataType="decimal"/>
    </xmlCellPr>
  </singleXmlCell>
  <singleXmlCell id="587" xr6:uid="{00000000-000C-0000-FFFF-FFFF4A020000}" r="I23" connectionId="0">
    <xmlCellPr id="1" xr6:uid="{00000000-0010-0000-4A02-000001000000}" uniqueName="P1078124">
      <xmlPr mapId="1" xpath="/GFI-IZD-POD/NTD-E_1000957/P1078124" xmlDataType="decimal"/>
    </xmlCellPr>
  </singleXmlCell>
  <singleXmlCell id="588" xr6:uid="{00000000-000C-0000-FFFF-FFFF4B020000}" r="H24" connectionId="0">
    <xmlCellPr id="1" xr6:uid="{00000000-0010-0000-4B02-000001000000}" uniqueName="P1078125">
      <xmlPr mapId="1" xpath="/GFI-IZD-POD/NTD-E_1000957/P1078125" xmlDataType="decimal"/>
    </xmlCellPr>
  </singleXmlCell>
  <singleXmlCell id="589" xr6:uid="{00000000-000C-0000-FFFF-FFFF4C020000}" r="I24" connectionId="0">
    <xmlCellPr id="1" xr6:uid="{00000000-0010-0000-4C02-000001000000}" uniqueName="P1078126">
      <xmlPr mapId="1" xpath="/GFI-IZD-POD/NTD-E_1000957/P1078126" xmlDataType="decimal"/>
    </xmlCellPr>
  </singleXmlCell>
  <singleXmlCell id="590" xr6:uid="{00000000-000C-0000-FFFF-FFFF4D020000}" r="H25" connectionId="0">
    <xmlCellPr id="1" xr6:uid="{00000000-0010-0000-4D02-000001000000}" uniqueName="P1078127">
      <xmlPr mapId="1" xpath="/GFI-IZD-POD/NTD-E_1000957/P1078127" xmlDataType="decimal"/>
    </xmlCellPr>
  </singleXmlCell>
  <singleXmlCell id="591" xr6:uid="{00000000-000C-0000-FFFF-FFFF4E020000}" r="I25" connectionId="0">
    <xmlCellPr id="1" xr6:uid="{00000000-0010-0000-4E02-000001000000}" uniqueName="P1078128">
      <xmlPr mapId="1" xpath="/GFI-IZD-POD/NTD-E_1000957/P1078128" xmlDataType="decimal"/>
    </xmlCellPr>
  </singleXmlCell>
  <singleXmlCell id="592" xr6:uid="{00000000-000C-0000-FFFF-FFFF4F020000}" r="H26" connectionId="0">
    <xmlCellPr id="1" xr6:uid="{00000000-0010-0000-4F02-000001000000}" uniqueName="P1078129">
      <xmlPr mapId="1" xpath="/GFI-IZD-POD/NTD-E_1000957/P1078129" xmlDataType="decimal"/>
    </xmlCellPr>
  </singleXmlCell>
  <singleXmlCell id="593" xr6:uid="{00000000-000C-0000-FFFF-FFFF50020000}" r="I26" connectionId="0">
    <xmlCellPr id="1" xr6:uid="{00000000-0010-0000-5002-000001000000}" uniqueName="P1078130">
      <xmlPr mapId="1" xpath="/GFI-IZD-POD/NTD-E_1000957/P1078130" xmlDataType="decimal"/>
    </xmlCellPr>
  </singleXmlCell>
  <singleXmlCell id="594" xr6:uid="{00000000-000C-0000-FFFF-FFFF51020000}" r="H27" connectionId="0">
    <xmlCellPr id="1" xr6:uid="{00000000-0010-0000-5102-000001000000}" uniqueName="P1078131">
      <xmlPr mapId="1" xpath="/GFI-IZD-POD/NTD-E_1000957/P1078131" xmlDataType="decimal"/>
    </xmlCellPr>
  </singleXmlCell>
  <singleXmlCell id="595" xr6:uid="{00000000-000C-0000-FFFF-FFFF52020000}" r="I27" connectionId="0">
    <xmlCellPr id="1" xr6:uid="{00000000-0010-0000-5202-000001000000}" uniqueName="P1078132">
      <xmlPr mapId="1" xpath="/GFI-IZD-POD/NTD-E_1000957/P1078132" xmlDataType="decimal"/>
    </xmlCellPr>
  </singleXmlCell>
  <singleXmlCell id="596" xr6:uid="{00000000-000C-0000-FFFF-FFFF53020000}" r="H28" connectionId="0">
    <xmlCellPr id="1" xr6:uid="{00000000-0010-0000-5302-000001000000}" uniqueName="P1078133">
      <xmlPr mapId="1" xpath="/GFI-IZD-POD/NTD-E_1000957/P1078133" xmlDataType="decimal"/>
    </xmlCellPr>
  </singleXmlCell>
  <singleXmlCell id="597" xr6:uid="{00000000-000C-0000-FFFF-FFFF54020000}" r="I28" connectionId="0">
    <xmlCellPr id="1" xr6:uid="{00000000-0010-0000-5402-000001000000}" uniqueName="P1078134">
      <xmlPr mapId="1" xpath="/GFI-IZD-POD/NTD-E_1000957/P1078134" xmlDataType="decimal"/>
    </xmlCellPr>
  </singleXmlCell>
  <singleXmlCell id="598" xr6:uid="{00000000-000C-0000-FFFF-FFFF55020000}" r="H29" connectionId="0">
    <xmlCellPr id="1" xr6:uid="{00000000-0010-0000-5502-000001000000}" uniqueName="P1078135">
      <xmlPr mapId="1" xpath="/GFI-IZD-POD/NTD-E_1000957/P1078135" xmlDataType="decimal"/>
    </xmlCellPr>
  </singleXmlCell>
  <singleXmlCell id="599" xr6:uid="{00000000-000C-0000-FFFF-FFFF56020000}" r="I29" connectionId="0">
    <xmlCellPr id="1" xr6:uid="{00000000-0010-0000-5602-000001000000}" uniqueName="P1078136">
      <xmlPr mapId="1" xpath="/GFI-IZD-POD/NTD-E_1000957/P1078136" xmlDataType="decimal"/>
    </xmlCellPr>
  </singleXmlCell>
  <singleXmlCell id="600" xr6:uid="{00000000-000C-0000-FFFF-FFFF57020000}" r="H30" connectionId="0">
    <xmlCellPr id="1" xr6:uid="{00000000-0010-0000-5702-000001000000}" uniqueName="P1078137">
      <xmlPr mapId="1" xpath="/GFI-IZD-POD/NTD-E_1000957/P1078137" xmlDataType="decimal"/>
    </xmlCellPr>
  </singleXmlCell>
  <singleXmlCell id="601" xr6:uid="{00000000-000C-0000-FFFF-FFFF58020000}" r="I30" connectionId="0">
    <xmlCellPr id="1" xr6:uid="{00000000-0010-0000-5802-000001000000}" uniqueName="P1078138">
      <xmlPr mapId="1" xpath="/GFI-IZD-POD/NTD-E_1000957/P1078138" xmlDataType="decimal"/>
    </xmlCellPr>
  </singleXmlCell>
  <singleXmlCell id="602" xr6:uid="{00000000-000C-0000-FFFF-FFFF59020000}" r="H31" connectionId="0">
    <xmlCellPr id="1" xr6:uid="{00000000-0010-0000-5902-000001000000}" uniqueName="P1078139">
      <xmlPr mapId="1" xpath="/GFI-IZD-POD/NTD-E_1000957/P1078139" xmlDataType="decimal"/>
    </xmlCellPr>
  </singleXmlCell>
  <singleXmlCell id="603" xr6:uid="{00000000-000C-0000-FFFF-FFFF5A020000}" r="I31" connectionId="0">
    <xmlCellPr id="1" xr6:uid="{00000000-0010-0000-5A02-000001000000}" uniqueName="P1078140">
      <xmlPr mapId="1" xpath="/GFI-IZD-POD/NTD-E_1000957/P1078140" xmlDataType="decimal"/>
    </xmlCellPr>
  </singleXmlCell>
  <singleXmlCell id="604" xr6:uid="{00000000-000C-0000-FFFF-FFFF5B020000}" r="H32" connectionId="0">
    <xmlCellPr id="1" xr6:uid="{00000000-0010-0000-5B02-000001000000}" uniqueName="P1078141">
      <xmlPr mapId="1" xpath="/GFI-IZD-POD/NTD-E_1000957/P1078141" xmlDataType="decimal"/>
    </xmlCellPr>
  </singleXmlCell>
  <singleXmlCell id="605" xr6:uid="{00000000-000C-0000-FFFF-FFFF5C020000}" r="I32" connectionId="0">
    <xmlCellPr id="1" xr6:uid="{00000000-0010-0000-5C02-000001000000}" uniqueName="P1078142">
      <xmlPr mapId="1" xpath="/GFI-IZD-POD/NTD-E_1000957/P1078142" xmlDataType="decimal"/>
    </xmlCellPr>
  </singleXmlCell>
  <singleXmlCell id="606" xr6:uid="{00000000-000C-0000-FFFF-FFFF5D020000}" r="H33" connectionId="0">
    <xmlCellPr id="1" xr6:uid="{00000000-0010-0000-5D02-000001000000}" uniqueName="P1078143">
      <xmlPr mapId="1" xpath="/GFI-IZD-POD/NTD-E_1000957/P1078143" xmlDataType="decimal"/>
    </xmlCellPr>
  </singleXmlCell>
  <singleXmlCell id="607" xr6:uid="{00000000-000C-0000-FFFF-FFFF5E020000}" r="I33" connectionId="0">
    <xmlCellPr id="1" xr6:uid="{00000000-0010-0000-5E02-000001000000}" uniqueName="P1078144">
      <xmlPr mapId="1" xpath="/GFI-IZD-POD/NTD-E_1000957/P1078144" xmlDataType="decimal"/>
    </xmlCellPr>
  </singleXmlCell>
  <singleXmlCell id="608" xr6:uid="{00000000-000C-0000-FFFF-FFFF5F020000}" r="H34" connectionId="0">
    <xmlCellPr id="1" xr6:uid="{00000000-0010-0000-5F02-000001000000}" uniqueName="P1078145">
      <xmlPr mapId="1" xpath="/GFI-IZD-POD/NTD-E_1000957/P1078145" xmlDataType="decimal"/>
    </xmlCellPr>
  </singleXmlCell>
  <singleXmlCell id="609" xr6:uid="{00000000-000C-0000-FFFF-FFFF60020000}" r="I34" connectionId="0">
    <xmlCellPr id="1" xr6:uid="{00000000-0010-0000-6002-000001000000}" uniqueName="P1078146">
      <xmlPr mapId="1" xpath="/GFI-IZD-POD/NTD-E_1000957/P1078146" xmlDataType="decimal"/>
    </xmlCellPr>
  </singleXmlCell>
  <singleXmlCell id="610" xr6:uid="{00000000-000C-0000-FFFF-FFFF61020000}" r="H35" connectionId="0">
    <xmlCellPr id="1" xr6:uid="{00000000-0010-0000-6102-000001000000}" uniqueName="P1078147">
      <xmlPr mapId="1" xpath="/GFI-IZD-POD/NTD-E_1000957/P1078147" xmlDataType="decimal"/>
    </xmlCellPr>
  </singleXmlCell>
  <singleXmlCell id="611" xr6:uid="{00000000-000C-0000-FFFF-FFFF62020000}" r="I35" connectionId="0">
    <xmlCellPr id="1" xr6:uid="{00000000-0010-0000-6202-000001000000}" uniqueName="P1078148">
      <xmlPr mapId="1" xpath="/GFI-IZD-POD/NTD-E_1000957/P1078148" xmlDataType="decimal"/>
    </xmlCellPr>
  </singleXmlCell>
  <singleXmlCell id="612" xr6:uid="{00000000-000C-0000-FFFF-FFFF63020000}" r="H36" connectionId="0">
    <xmlCellPr id="1" xr6:uid="{00000000-0010-0000-6302-000001000000}" uniqueName="P1078149">
      <xmlPr mapId="1" xpath="/GFI-IZD-POD/NTD-E_1000957/P1078149" xmlDataType="decimal"/>
    </xmlCellPr>
  </singleXmlCell>
  <singleXmlCell id="613" xr6:uid="{00000000-000C-0000-FFFF-FFFF64020000}" r="I36" connectionId="0">
    <xmlCellPr id="1" xr6:uid="{00000000-0010-0000-6402-000001000000}" uniqueName="P1078150">
      <xmlPr mapId="1" xpath="/GFI-IZD-POD/NTD-E_1000957/P1078150" xmlDataType="decimal"/>
    </xmlCellPr>
  </singleXmlCell>
  <singleXmlCell id="614" xr6:uid="{00000000-000C-0000-FFFF-FFFF65020000}" r="H38" connectionId="0">
    <xmlCellPr id="1" xr6:uid="{00000000-0010-0000-6502-000001000000}" uniqueName="P1078151">
      <xmlPr mapId="1" xpath="/GFI-IZD-POD/NTD-E_1000957/P1078151" xmlDataType="decimal"/>
    </xmlCellPr>
  </singleXmlCell>
  <singleXmlCell id="615" xr6:uid="{00000000-000C-0000-FFFF-FFFF66020000}" r="I38" connectionId="0">
    <xmlCellPr id="1" xr6:uid="{00000000-0010-0000-6602-000001000000}" uniqueName="P1078152">
      <xmlPr mapId="1" xpath="/GFI-IZD-POD/NTD-E_1000957/P1078152" xmlDataType="decimal"/>
    </xmlCellPr>
  </singleXmlCell>
  <singleXmlCell id="616" xr6:uid="{00000000-000C-0000-FFFF-FFFF67020000}" r="H39" connectionId="0">
    <xmlCellPr id="1" xr6:uid="{00000000-0010-0000-6702-000001000000}" uniqueName="P1078153">
      <xmlPr mapId="1" xpath="/GFI-IZD-POD/NTD-E_1000957/P1078153" xmlDataType="decimal"/>
    </xmlCellPr>
  </singleXmlCell>
  <singleXmlCell id="617" xr6:uid="{00000000-000C-0000-FFFF-FFFF68020000}" r="I39" connectionId="0">
    <xmlCellPr id="1" xr6:uid="{00000000-0010-0000-6802-000001000000}" uniqueName="P1078154">
      <xmlPr mapId="1" xpath="/GFI-IZD-POD/NTD-E_1000957/P1078154" xmlDataType="decimal"/>
    </xmlCellPr>
  </singleXmlCell>
  <singleXmlCell id="618" xr6:uid="{00000000-000C-0000-FFFF-FFFF69020000}" r="H40" connectionId="0">
    <xmlCellPr id="1" xr6:uid="{00000000-0010-0000-6902-000001000000}" uniqueName="P1078155">
      <xmlPr mapId="1" xpath="/GFI-IZD-POD/NTD-E_1000957/P1078155" xmlDataType="decimal"/>
    </xmlCellPr>
  </singleXmlCell>
  <singleXmlCell id="619" xr6:uid="{00000000-000C-0000-FFFF-FFFF6A020000}" r="I40" connectionId="0">
    <xmlCellPr id="1" xr6:uid="{00000000-0010-0000-6A02-000001000000}" uniqueName="P1078156">
      <xmlPr mapId="1" xpath="/GFI-IZD-POD/NTD-E_1000957/P1078156" xmlDataType="decimal"/>
    </xmlCellPr>
  </singleXmlCell>
  <singleXmlCell id="620" xr6:uid="{00000000-000C-0000-FFFF-FFFF6B020000}" r="H41" connectionId="0">
    <xmlCellPr id="1" xr6:uid="{00000000-0010-0000-6B02-000001000000}" uniqueName="P1078157">
      <xmlPr mapId="1" xpath="/GFI-IZD-POD/NTD-E_1000957/P1078157" xmlDataType="decimal"/>
    </xmlCellPr>
  </singleXmlCell>
  <singleXmlCell id="621" xr6:uid="{00000000-000C-0000-FFFF-FFFF6C020000}" r="I41" connectionId="0">
    <xmlCellPr id="1" xr6:uid="{00000000-0010-0000-6C02-000001000000}" uniqueName="P1078158">
      <xmlPr mapId="1" xpath="/GFI-IZD-POD/NTD-E_1000957/P1078158" xmlDataType="decimal"/>
    </xmlCellPr>
  </singleXmlCell>
  <singleXmlCell id="622" xr6:uid="{00000000-000C-0000-FFFF-FFFF6D020000}" r="H42" connectionId="0">
    <xmlCellPr id="1" xr6:uid="{00000000-0010-0000-6D02-000001000000}" uniqueName="P1078159">
      <xmlPr mapId="1" xpath="/GFI-IZD-POD/NTD-E_1000957/P1078159" xmlDataType="decimal"/>
    </xmlCellPr>
  </singleXmlCell>
  <singleXmlCell id="623" xr6:uid="{00000000-000C-0000-FFFF-FFFF6E020000}" r="I42" connectionId="0">
    <xmlCellPr id="1" xr6:uid="{00000000-0010-0000-6E02-000001000000}" uniqueName="P1078160">
      <xmlPr mapId="1" xpath="/GFI-IZD-POD/NTD-E_1000957/P1078160" xmlDataType="decimal"/>
    </xmlCellPr>
  </singleXmlCell>
  <singleXmlCell id="624" xr6:uid="{00000000-000C-0000-FFFF-FFFF6F020000}" r="H43" connectionId="0">
    <xmlCellPr id="1" xr6:uid="{00000000-0010-0000-6F02-000001000000}" uniqueName="P1078161">
      <xmlPr mapId="1" xpath="/GFI-IZD-POD/NTD-E_1000957/P1078161" xmlDataType="decimal"/>
    </xmlCellPr>
  </singleXmlCell>
  <singleXmlCell id="625" xr6:uid="{00000000-000C-0000-FFFF-FFFF70020000}" r="I43" connectionId="0">
    <xmlCellPr id="1" xr6:uid="{00000000-0010-0000-7002-000001000000}" uniqueName="P1078162">
      <xmlPr mapId="1" xpath="/GFI-IZD-POD/NTD-E_1000957/P1078162" xmlDataType="decimal"/>
    </xmlCellPr>
  </singleXmlCell>
  <singleXmlCell id="626" xr6:uid="{00000000-000C-0000-FFFF-FFFF71020000}" r="H44" connectionId="0">
    <xmlCellPr id="1" xr6:uid="{00000000-0010-0000-7102-000001000000}" uniqueName="P1078163">
      <xmlPr mapId="1" xpath="/GFI-IZD-POD/NTD-E_1000957/P1078163" xmlDataType="decimal"/>
    </xmlCellPr>
  </singleXmlCell>
  <singleXmlCell id="627" xr6:uid="{00000000-000C-0000-FFFF-FFFF72020000}" r="I44" connectionId="0">
    <xmlCellPr id="1" xr6:uid="{00000000-0010-0000-7202-000001000000}" uniqueName="P1078164">
      <xmlPr mapId="1" xpath="/GFI-IZD-POD/NTD-E_1000957/P1078164" xmlDataType="decimal"/>
    </xmlCellPr>
  </singleXmlCell>
  <singleXmlCell id="628" xr6:uid="{00000000-000C-0000-FFFF-FFFF73020000}" r="H45" connectionId="0">
    <xmlCellPr id="1" xr6:uid="{00000000-0010-0000-7302-000001000000}" uniqueName="P1078165">
      <xmlPr mapId="1" xpath="/GFI-IZD-POD/NTD-E_1000957/P1078165" xmlDataType="decimal"/>
    </xmlCellPr>
  </singleXmlCell>
  <singleXmlCell id="629" xr6:uid="{00000000-000C-0000-FFFF-FFFF74020000}" r="I45" connectionId="0">
    <xmlCellPr id="1" xr6:uid="{00000000-0010-0000-7402-000001000000}" uniqueName="P1078166">
      <xmlPr mapId="1" xpath="/GFI-IZD-POD/NTD-E_1000957/P1078166" xmlDataType="decimal"/>
    </xmlCellPr>
  </singleXmlCell>
  <singleXmlCell id="630" xr6:uid="{00000000-000C-0000-FFFF-FFFF75020000}" r="H46" connectionId="0">
    <xmlCellPr id="1" xr6:uid="{00000000-0010-0000-7502-000001000000}" uniqueName="P1078167">
      <xmlPr mapId="1" xpath="/GFI-IZD-POD/NTD-E_1000957/P1078167" xmlDataType="decimal"/>
    </xmlCellPr>
  </singleXmlCell>
  <singleXmlCell id="631" xr6:uid="{00000000-000C-0000-FFFF-FFFF76020000}" r="I46" connectionId="0">
    <xmlCellPr id="1" xr6:uid="{00000000-0010-0000-7602-000001000000}" uniqueName="P1078168">
      <xmlPr mapId="1" xpath="/GFI-IZD-POD/NTD-E_1000957/P1078168" xmlDataType="decimal"/>
    </xmlCellPr>
  </singleXmlCell>
  <singleXmlCell id="632" xr6:uid="{00000000-000C-0000-FFFF-FFFF77020000}" r="H47" connectionId="0">
    <xmlCellPr id="1" xr6:uid="{00000000-0010-0000-7702-000001000000}" uniqueName="P1078169">
      <xmlPr mapId="1" xpath="/GFI-IZD-POD/NTD-E_1000957/P1078169" xmlDataType="decimal"/>
    </xmlCellPr>
  </singleXmlCell>
  <singleXmlCell id="633" xr6:uid="{00000000-000C-0000-FFFF-FFFF78020000}" r="I47" connectionId="0">
    <xmlCellPr id="1" xr6:uid="{00000000-0010-0000-7802-000001000000}" uniqueName="P1078170">
      <xmlPr mapId="1" xpath="/GFI-IZD-POD/NTD-E_1000957/P1078170" xmlDataType="decimal"/>
    </xmlCellPr>
  </singleXmlCell>
  <singleXmlCell id="634" xr6:uid="{00000000-000C-0000-FFFF-FFFF79020000}" r="H48" connectionId="0">
    <xmlCellPr id="1" xr6:uid="{00000000-0010-0000-7902-000001000000}" uniqueName="P1078171">
      <xmlPr mapId="1" xpath="/GFI-IZD-POD/NTD-E_1000957/P1078171" xmlDataType="decimal"/>
    </xmlCellPr>
  </singleXmlCell>
  <singleXmlCell id="635" xr6:uid="{00000000-000C-0000-FFFF-FFFF7A020000}" r="I48" connectionId="0">
    <xmlCellPr id="1" xr6:uid="{00000000-0010-0000-7A02-000001000000}" uniqueName="P1078172">
      <xmlPr mapId="1" xpath="/GFI-IZD-POD/NTD-E_1000957/P1078172" xmlDataType="decimal"/>
    </xmlCellPr>
  </singleXmlCell>
  <singleXmlCell id="636" xr6:uid="{00000000-000C-0000-FFFF-FFFF7B020000}" r="H49" connectionId="0">
    <xmlCellPr id="1" xr6:uid="{00000000-0010-0000-7B02-000001000000}" uniqueName="P1078173">
      <xmlPr mapId="1" xpath="/GFI-IZD-POD/NTD-E_1000957/P1078173" xmlDataType="decimal"/>
    </xmlCellPr>
  </singleXmlCell>
  <singleXmlCell id="637" xr6:uid="{00000000-000C-0000-FFFF-FFFF7C020000}" r="I49" connectionId="0">
    <xmlCellPr id="1" xr6:uid="{00000000-0010-0000-7C02-000001000000}" uniqueName="P1078174">
      <xmlPr mapId="1" xpath="/GFI-IZD-POD/NTD-E_1000957/P1078174" xmlDataType="decimal"/>
    </xmlCellPr>
  </singleXmlCell>
  <singleXmlCell id="638" xr6:uid="{00000000-000C-0000-FFFF-FFFF7D020000}" r="H50" connectionId="0">
    <xmlCellPr id="1" xr6:uid="{00000000-0010-0000-7D02-000001000000}" uniqueName="P1078175">
      <xmlPr mapId="1" xpath="/GFI-IZD-POD/NTD-E_1000957/P1078175" xmlDataType="decimal"/>
    </xmlCellPr>
  </singleXmlCell>
  <singleXmlCell id="639" xr6:uid="{00000000-000C-0000-FFFF-FFFF7E020000}" r="I50" connectionId="0">
    <xmlCellPr id="1" xr6:uid="{00000000-0010-0000-7E02-000001000000}" uniqueName="P1078176">
      <xmlPr mapId="1" xpath="/GFI-IZD-POD/NTD-E_1000957/P1078176" xmlDataType="decimal"/>
    </xmlCellPr>
  </singleXmlCell>
  <singleXmlCell id="640" xr6:uid="{00000000-000C-0000-FFFF-FFFF7F020000}" r="H51" connectionId="0">
    <xmlCellPr id="1" xr6:uid="{00000000-0010-0000-7F02-000001000000}" uniqueName="P1078177">
      <xmlPr mapId="1" xpath="/GFI-IZD-POD/NTD-E_1000957/P1078177" xmlDataType="decimal"/>
    </xmlCellPr>
  </singleXmlCell>
  <singleXmlCell id="641" xr6:uid="{00000000-000C-0000-FFFF-FFFF80020000}" r="I51" connectionId="0">
    <xmlCellPr id="1" xr6:uid="{00000000-0010-0000-8002-000001000000}" uniqueName="P1078178">
      <xmlPr mapId="1" xpath="/GFI-IZD-POD/NTD-E_1000957/P1078178" xmlDataType="decimal"/>
    </xmlCellPr>
  </singleXmlCell>
  <singleXmlCell id="642" xr6:uid="{00000000-000C-0000-FFFF-FFFF81020000}" r="H52" connectionId="0">
    <xmlCellPr id="1" xr6:uid="{00000000-0010-0000-8102-000001000000}" uniqueName="P1078179">
      <xmlPr mapId="1" xpath="/GFI-IZD-POD/NTD-E_1000957/P1078179" xmlDataType="decimal"/>
    </xmlCellPr>
  </singleXmlCell>
  <singleXmlCell id="643" xr6:uid="{00000000-000C-0000-FFFF-FFFF82020000}" r="I52" connectionId="0">
    <xmlCellPr id="1" xr6:uid="{00000000-0010-0000-8202-000001000000}" uniqueName="P1078180">
      <xmlPr mapId="1" xpath="/GFI-IZD-POD/NTD-E_1000957/P1078180" xmlDataType="decimal"/>
    </xmlCellPr>
  </singleXmlCell>
  <singleXmlCell id="644" xr6:uid="{00000000-000C-0000-FFFF-FFFF83020000}" r="H53" connectionId="0">
    <xmlCellPr id="1" xr6:uid="{00000000-0010-0000-8302-000001000000}" uniqueName="P1078181">
      <xmlPr mapId="1" xpath="/GFI-IZD-POD/NTD-E_1000957/P1078181" xmlDataType="decimal"/>
    </xmlCellPr>
  </singleXmlCell>
  <singleXmlCell id="645" xr6:uid="{00000000-000C-0000-FFFF-FFFF84020000}" r="I53" connectionId="0">
    <xmlCellPr id="1" xr6:uid="{00000000-0010-0000-8402-000001000000}" uniqueName="P1078182">
      <xmlPr mapId="1" xpath="/GFI-IZD-POD/NTD-E_1000957/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46" xr6:uid="{00000000-000C-0000-FFFF-FFFF85020000}" r="H7" connectionId="0">
    <xmlCellPr id="1" xr6:uid="{00000000-0010-0000-8502-000001000000}" uniqueName="P1073415">
      <xmlPr mapId="1" xpath="/GFI-IZD-POD/IPK-E_1000958/P1073415" xmlDataType="decimal"/>
    </xmlCellPr>
  </singleXmlCell>
  <singleXmlCell id="647" xr6:uid="{00000000-000C-0000-FFFF-FFFF86020000}" r="I7" connectionId="0">
    <xmlCellPr id="1" xr6:uid="{00000000-0010-0000-8602-000001000000}" uniqueName="P1078183">
      <xmlPr mapId="1" xpath="/GFI-IZD-POD/IPK-E_1000958/P1078183" xmlDataType="decimal"/>
    </xmlCellPr>
  </singleXmlCell>
  <singleXmlCell id="648" xr6:uid="{00000000-000C-0000-FFFF-FFFF87020000}" r="J7" connectionId="0">
    <xmlCellPr id="1" xr6:uid="{00000000-0010-0000-8702-000001000000}" uniqueName="P1078184">
      <xmlPr mapId="1" xpath="/GFI-IZD-POD/IPK-E_1000958/P1078184" xmlDataType="decimal"/>
    </xmlCellPr>
  </singleXmlCell>
  <singleXmlCell id="649" xr6:uid="{00000000-000C-0000-FFFF-FFFF88020000}" r="K7" connectionId="0">
    <xmlCellPr id="1" xr6:uid="{00000000-0010-0000-8802-000001000000}" uniqueName="P1078185">
      <xmlPr mapId="1" xpath="/GFI-IZD-POD/IPK-E_1000958/P1078185" xmlDataType="decimal"/>
    </xmlCellPr>
  </singleXmlCell>
  <singleXmlCell id="650" xr6:uid="{00000000-000C-0000-FFFF-FFFF89020000}" r="L7" connectionId="0">
    <xmlCellPr id="1" xr6:uid="{00000000-0010-0000-8902-000001000000}" uniqueName="P1078186">
      <xmlPr mapId="1" xpath="/GFI-IZD-POD/IPK-E_1000958/P1078186" xmlDataType="decimal"/>
    </xmlCellPr>
  </singleXmlCell>
  <singleXmlCell id="651" xr6:uid="{00000000-000C-0000-FFFF-FFFF8A020000}" r="M7" connectionId="0">
    <xmlCellPr id="1" xr6:uid="{00000000-0010-0000-8A02-000001000000}" uniqueName="P1078187">
      <xmlPr mapId="1" xpath="/GFI-IZD-POD/IPK-E_1000958/P1078187" xmlDataType="decimal"/>
    </xmlCellPr>
  </singleXmlCell>
  <singleXmlCell id="652" xr6:uid="{00000000-000C-0000-FFFF-FFFF8B020000}" r="N7" connectionId="0">
    <xmlCellPr id="1" xr6:uid="{00000000-0010-0000-8B02-000001000000}" uniqueName="P1078188">
      <xmlPr mapId="1" xpath="/GFI-IZD-POD/IPK-E_1000958/P1078188" xmlDataType="decimal"/>
    </xmlCellPr>
  </singleXmlCell>
  <singleXmlCell id="653" xr6:uid="{00000000-000C-0000-FFFF-FFFF8C020000}" r="O7" connectionId="0">
    <xmlCellPr id="1" xr6:uid="{00000000-0010-0000-8C02-000001000000}" uniqueName="P1078189">
      <xmlPr mapId="1" xpath="/GFI-IZD-POD/IPK-E_1000958/P1078189" xmlDataType="decimal"/>
    </xmlCellPr>
  </singleXmlCell>
  <singleXmlCell id="654" xr6:uid="{00000000-000C-0000-FFFF-FFFF8D020000}" r="P7" connectionId="0">
    <xmlCellPr id="1" xr6:uid="{00000000-0010-0000-8D02-000001000000}" uniqueName="P1081532">
      <xmlPr mapId="1" xpath="/GFI-IZD-POD/IPK-E_1000958/P1081532" xmlDataType="decimal"/>
    </xmlCellPr>
  </singleXmlCell>
  <singleXmlCell id="655" xr6:uid="{00000000-000C-0000-FFFF-FFFF8E020000}" r="Q7" connectionId="0">
    <xmlCellPr id="1" xr6:uid="{00000000-0010-0000-8E02-000001000000}" uniqueName="P1081533">
      <xmlPr mapId="1" xpath="/GFI-IZD-POD/IPK-E_1000958/P1081533" xmlDataType="decimal"/>
    </xmlCellPr>
  </singleXmlCell>
  <singleXmlCell id="656" xr6:uid="{00000000-000C-0000-FFFF-FFFF8F020000}" r="R7" connectionId="0">
    <xmlCellPr id="1" xr6:uid="{00000000-0010-0000-8F02-000001000000}" uniqueName="P1081534">
      <xmlPr mapId="1" xpath="/GFI-IZD-POD/IPK-E_1000958/P1081534" xmlDataType="decimal"/>
    </xmlCellPr>
  </singleXmlCell>
  <singleXmlCell id="657" xr6:uid="{00000000-000C-0000-FFFF-FFFF90020000}" r="S7" connectionId="0">
    <xmlCellPr id="1" xr6:uid="{00000000-0010-0000-9002-000001000000}" uniqueName="P1123002">
      <xmlPr mapId="1" xpath="/GFI-IZD-POD/IPK-E_1000958/P1123002" xmlDataType="decimal"/>
    </xmlCellPr>
  </singleXmlCell>
  <singleXmlCell id="658" xr6:uid="{00000000-000C-0000-FFFF-FFFF91020000}" r="T7" connectionId="0">
    <xmlCellPr id="1" xr6:uid="{00000000-0010-0000-9102-000001000000}" uniqueName="P1123003">
      <xmlPr mapId="1" xpath="/GFI-IZD-POD/IPK-E_1000958/P1123003" xmlDataType="decimal"/>
    </xmlCellPr>
  </singleXmlCell>
  <singleXmlCell id="659" xr6:uid="{00000000-000C-0000-FFFF-FFFF92020000}" r="U7" connectionId="0">
    <xmlCellPr id="1" xr6:uid="{00000000-0010-0000-9202-000001000000}" uniqueName="P1081535">
      <xmlPr mapId="1" xpath="/GFI-IZD-POD/IPK-E_1000958/P1081535" xmlDataType="decimal"/>
    </xmlCellPr>
  </singleXmlCell>
  <singleXmlCell id="660" xr6:uid="{00000000-000C-0000-FFFF-FFFF93020000}" r="V7" connectionId="0">
    <xmlCellPr id="1" xr6:uid="{00000000-0010-0000-9302-000001000000}" uniqueName="P1081536">
      <xmlPr mapId="1" xpath="/GFI-IZD-POD/IPK-E_1000958/P1081536" xmlDataType="decimal"/>
    </xmlCellPr>
  </singleXmlCell>
  <singleXmlCell id="661" xr6:uid="{00000000-000C-0000-FFFF-FFFF94020000}" r="W7" connectionId="0">
    <xmlCellPr id="1" xr6:uid="{00000000-0010-0000-9402-000001000000}" uniqueName="P1081537">
      <xmlPr mapId="1" xpath="/GFI-IZD-POD/IPK-E_1000958/P1081537" xmlDataType="decimal"/>
    </xmlCellPr>
  </singleXmlCell>
  <singleXmlCell id="662" xr6:uid="{00000000-000C-0000-FFFF-FFFF95020000}" r="X7" connectionId="0">
    <xmlCellPr id="1" xr6:uid="{00000000-0010-0000-9502-000001000000}" uniqueName="P1081538">
      <xmlPr mapId="1" xpath="/GFI-IZD-POD/IPK-E_1000958/P1081538" xmlDataType="decimal"/>
    </xmlCellPr>
  </singleXmlCell>
  <singleXmlCell id="663" xr6:uid="{00000000-000C-0000-FFFF-FFFF96020000}" r="Y7" connectionId="0">
    <xmlCellPr id="1" xr6:uid="{00000000-0010-0000-9602-000001000000}" uniqueName="P1081539">
      <xmlPr mapId="1" xpath="/GFI-IZD-POD/IPK-E_1000958/P1081539" xmlDataType="decimal"/>
    </xmlCellPr>
  </singleXmlCell>
  <singleXmlCell id="665" xr6:uid="{00000000-000C-0000-FFFF-FFFF97020000}" r="H8" connectionId="0">
    <xmlCellPr id="1" xr6:uid="{00000000-0010-0000-9702-000001000000}" uniqueName="P1078190">
      <xmlPr mapId="1" xpath="/GFI-IZD-POD/IPK-E_1000958/P1078190" xmlDataType="decimal"/>
    </xmlCellPr>
  </singleXmlCell>
  <singleXmlCell id="666" xr6:uid="{00000000-000C-0000-FFFF-FFFF98020000}" r="I8" connectionId="0">
    <xmlCellPr id="1" xr6:uid="{00000000-0010-0000-9802-000001000000}" uniqueName="P1078191">
      <xmlPr mapId="1" xpath="/GFI-IZD-POD/IPK-E_1000958/P1078191" xmlDataType="decimal"/>
    </xmlCellPr>
  </singleXmlCell>
  <singleXmlCell id="667" xr6:uid="{00000000-000C-0000-FFFF-FFFF99020000}" r="J8" connectionId="0">
    <xmlCellPr id="1" xr6:uid="{00000000-0010-0000-9902-000001000000}" uniqueName="P1078192">
      <xmlPr mapId="1" xpath="/GFI-IZD-POD/IPK-E_1000958/P1078192" xmlDataType="decimal"/>
    </xmlCellPr>
  </singleXmlCell>
  <singleXmlCell id="668" xr6:uid="{00000000-000C-0000-FFFF-FFFF9A020000}" r="K8" connectionId="0">
    <xmlCellPr id="1" xr6:uid="{00000000-0010-0000-9A02-000001000000}" uniqueName="P1078193">
      <xmlPr mapId="1" xpath="/GFI-IZD-POD/IPK-E_1000958/P1078193" xmlDataType="decimal"/>
    </xmlCellPr>
  </singleXmlCell>
  <singleXmlCell id="669" xr6:uid="{00000000-000C-0000-FFFF-FFFF9B020000}" r="L8" connectionId="0">
    <xmlCellPr id="1" xr6:uid="{00000000-0010-0000-9B02-000001000000}" uniqueName="P1078194">
      <xmlPr mapId="1" xpath="/GFI-IZD-POD/IPK-E_1000958/P1078194" xmlDataType="decimal"/>
    </xmlCellPr>
  </singleXmlCell>
  <singleXmlCell id="670" xr6:uid="{00000000-000C-0000-FFFF-FFFF9C020000}" r="M8" connectionId="0">
    <xmlCellPr id="1" xr6:uid="{00000000-0010-0000-9C02-000001000000}" uniqueName="P1078195">
      <xmlPr mapId="1" xpath="/GFI-IZD-POD/IPK-E_1000958/P1078195" xmlDataType="decimal"/>
    </xmlCellPr>
  </singleXmlCell>
  <singleXmlCell id="671" xr6:uid="{00000000-000C-0000-FFFF-FFFF9D020000}" r="N8" connectionId="0">
    <xmlCellPr id="1" xr6:uid="{00000000-0010-0000-9D02-000001000000}" uniqueName="P1078196">
      <xmlPr mapId="1" xpath="/GFI-IZD-POD/IPK-E_1000958/P1078196" xmlDataType="decimal"/>
    </xmlCellPr>
  </singleXmlCell>
  <singleXmlCell id="672" xr6:uid="{00000000-000C-0000-FFFF-FFFF9E020000}" r="O8" connectionId="0">
    <xmlCellPr id="1" xr6:uid="{00000000-0010-0000-9E02-000001000000}" uniqueName="P1078197">
      <xmlPr mapId="1" xpath="/GFI-IZD-POD/IPK-E_1000958/P1078197" xmlDataType="decimal"/>
    </xmlCellPr>
  </singleXmlCell>
  <singleXmlCell id="673" xr6:uid="{00000000-000C-0000-FFFF-FFFF9F020000}" r="P8" connectionId="0">
    <xmlCellPr id="1" xr6:uid="{00000000-0010-0000-9F02-000001000000}" uniqueName="P1081540">
      <xmlPr mapId="1" xpath="/GFI-IZD-POD/IPK-E_1000958/P1081540" xmlDataType="decimal"/>
    </xmlCellPr>
  </singleXmlCell>
  <singleXmlCell id="674" xr6:uid="{00000000-000C-0000-FFFF-FFFFA0020000}" r="Q8" connectionId="0">
    <xmlCellPr id="1" xr6:uid="{00000000-0010-0000-A002-000001000000}" uniqueName="P1081546">
      <xmlPr mapId="1" xpath="/GFI-IZD-POD/IPK-E_1000958/P1081546" xmlDataType="decimal"/>
    </xmlCellPr>
  </singleXmlCell>
  <singleXmlCell id="675" xr6:uid="{00000000-000C-0000-FFFF-FFFFA1020000}" r="R8" connectionId="0">
    <xmlCellPr id="1" xr6:uid="{00000000-0010-0000-A102-000001000000}" uniqueName="P1081648">
      <xmlPr mapId="1" xpath="/GFI-IZD-POD/IPK-E_1000958/P1081648" xmlDataType="decimal"/>
    </xmlCellPr>
  </singleXmlCell>
  <singleXmlCell id="676" xr6:uid="{00000000-000C-0000-FFFF-FFFFA2020000}" r="S8" connectionId="0">
    <xmlCellPr id="1" xr6:uid="{00000000-0010-0000-A202-000001000000}" uniqueName="P1123004">
      <xmlPr mapId="1" xpath="/GFI-IZD-POD/IPK-E_1000958/P1123004" xmlDataType="decimal"/>
    </xmlCellPr>
  </singleXmlCell>
  <singleXmlCell id="677" xr6:uid="{00000000-000C-0000-FFFF-FFFFA3020000}" r="T8" connectionId="0">
    <xmlCellPr id="1" xr6:uid="{00000000-0010-0000-A302-000001000000}" uniqueName="P1123005">
      <xmlPr mapId="1" xpath="/GFI-IZD-POD/IPK-E_1000958/P1123005" xmlDataType="decimal"/>
    </xmlCellPr>
  </singleXmlCell>
  <singleXmlCell id="678" xr6:uid="{00000000-000C-0000-FFFF-FFFFA4020000}" r="U8" connectionId="0">
    <xmlCellPr id="1" xr6:uid="{00000000-0010-0000-A402-000001000000}" uniqueName="P1081649">
      <xmlPr mapId="1" xpath="/GFI-IZD-POD/IPK-E_1000958/P1081649" xmlDataType="decimal"/>
    </xmlCellPr>
  </singleXmlCell>
  <singleXmlCell id="679" xr6:uid="{00000000-000C-0000-FFFF-FFFFA5020000}" r="V8" connectionId="0">
    <xmlCellPr id="1" xr6:uid="{00000000-0010-0000-A502-000001000000}" uniqueName="P1081651">
      <xmlPr mapId="1" xpath="/GFI-IZD-POD/IPK-E_1000958/P1081651" xmlDataType="decimal"/>
    </xmlCellPr>
  </singleXmlCell>
  <singleXmlCell id="680" xr6:uid="{00000000-000C-0000-FFFF-FFFFA6020000}" r="W8" connectionId="0">
    <xmlCellPr id="1" xr6:uid="{00000000-0010-0000-A602-000001000000}" uniqueName="P1081656">
      <xmlPr mapId="1" xpath="/GFI-IZD-POD/IPK-E_1000958/P1081656" xmlDataType="decimal"/>
    </xmlCellPr>
  </singleXmlCell>
  <singleXmlCell id="681" xr6:uid="{00000000-000C-0000-FFFF-FFFFA7020000}" r="X8" connectionId="0">
    <xmlCellPr id="1" xr6:uid="{00000000-0010-0000-A702-000001000000}" uniqueName="P1081658">
      <xmlPr mapId="1" xpath="/GFI-IZD-POD/IPK-E_1000958/P1081658" xmlDataType="decimal"/>
    </xmlCellPr>
  </singleXmlCell>
  <singleXmlCell id="682" xr6:uid="{00000000-000C-0000-FFFF-FFFFA8020000}" r="Y8" connectionId="0">
    <xmlCellPr id="1" xr6:uid="{00000000-0010-0000-A802-000001000000}" uniqueName="P1081660">
      <xmlPr mapId="1" xpath="/GFI-IZD-POD/IPK-E_1000958/P1081660" xmlDataType="decimal"/>
    </xmlCellPr>
  </singleXmlCell>
  <singleXmlCell id="683" xr6:uid="{00000000-000C-0000-FFFF-FFFFA9020000}" r="H9" connectionId="0">
    <xmlCellPr id="1" xr6:uid="{00000000-0010-0000-A902-000001000000}" uniqueName="P1078198">
      <xmlPr mapId="1" xpath="/GFI-IZD-POD/IPK-E_1000958/P1078198" xmlDataType="decimal"/>
    </xmlCellPr>
  </singleXmlCell>
  <singleXmlCell id="684" xr6:uid="{00000000-000C-0000-FFFF-FFFFAA020000}" r="I9" connectionId="0">
    <xmlCellPr id="1" xr6:uid="{00000000-0010-0000-AA02-000001000000}" uniqueName="P1078199">
      <xmlPr mapId="1" xpath="/GFI-IZD-POD/IPK-E_1000958/P1078199" xmlDataType="decimal"/>
    </xmlCellPr>
  </singleXmlCell>
  <singleXmlCell id="685" xr6:uid="{00000000-000C-0000-FFFF-FFFFAB020000}" r="J9" connectionId="0">
    <xmlCellPr id="1" xr6:uid="{00000000-0010-0000-AB02-000001000000}" uniqueName="P1078200">
      <xmlPr mapId="1" xpath="/GFI-IZD-POD/IPK-E_1000958/P1078200" xmlDataType="decimal"/>
    </xmlCellPr>
  </singleXmlCell>
  <singleXmlCell id="686" xr6:uid="{00000000-000C-0000-FFFF-FFFFAC020000}" r="K9" connectionId="0">
    <xmlCellPr id="1" xr6:uid="{00000000-0010-0000-AC02-000001000000}" uniqueName="P1078201">
      <xmlPr mapId="1" xpath="/GFI-IZD-POD/IPK-E_1000958/P1078201" xmlDataType="decimal"/>
    </xmlCellPr>
  </singleXmlCell>
  <singleXmlCell id="687" xr6:uid="{00000000-000C-0000-FFFF-FFFFAD020000}" r="L9" connectionId="0">
    <xmlCellPr id="1" xr6:uid="{00000000-0010-0000-AD02-000001000000}" uniqueName="P1078202">
      <xmlPr mapId="1" xpath="/GFI-IZD-POD/IPK-E_1000958/P1078202" xmlDataType="decimal"/>
    </xmlCellPr>
  </singleXmlCell>
  <singleXmlCell id="688" xr6:uid="{00000000-000C-0000-FFFF-FFFFAE020000}" r="M9" connectionId="0">
    <xmlCellPr id="1" xr6:uid="{00000000-0010-0000-AE02-000001000000}" uniqueName="P1078203">
      <xmlPr mapId="1" xpath="/GFI-IZD-POD/IPK-E_1000958/P1078203" xmlDataType="decimal"/>
    </xmlCellPr>
  </singleXmlCell>
  <singleXmlCell id="689" xr6:uid="{00000000-000C-0000-FFFF-FFFFAF020000}" r="N9" connectionId="0">
    <xmlCellPr id="1" xr6:uid="{00000000-0010-0000-AF02-000001000000}" uniqueName="P1078204">
      <xmlPr mapId="1" xpath="/GFI-IZD-POD/IPK-E_1000958/P1078204" xmlDataType="decimal"/>
    </xmlCellPr>
  </singleXmlCell>
  <singleXmlCell id="690" xr6:uid="{00000000-000C-0000-FFFF-FFFFB0020000}" r="O9" connectionId="0">
    <xmlCellPr id="1" xr6:uid="{00000000-0010-0000-B002-000001000000}" uniqueName="P1078205">
      <xmlPr mapId="1" xpath="/GFI-IZD-POD/IPK-E_1000958/P1078205" xmlDataType="decimal"/>
    </xmlCellPr>
  </singleXmlCell>
  <singleXmlCell id="691" xr6:uid="{00000000-000C-0000-FFFF-FFFFB1020000}" r="P9" connectionId="0">
    <xmlCellPr id="1" xr6:uid="{00000000-0010-0000-B102-000001000000}" uniqueName="P1081541">
      <xmlPr mapId="1" xpath="/GFI-IZD-POD/IPK-E_1000958/P1081541" xmlDataType="decimal"/>
    </xmlCellPr>
  </singleXmlCell>
  <singleXmlCell id="692" xr6:uid="{00000000-000C-0000-FFFF-FFFFB2020000}" r="Q9" connectionId="0">
    <xmlCellPr id="1" xr6:uid="{00000000-0010-0000-B202-000001000000}" uniqueName="P1081548">
      <xmlPr mapId="1" xpath="/GFI-IZD-POD/IPK-E_1000958/P1081548" xmlDataType="decimal"/>
    </xmlCellPr>
  </singleXmlCell>
  <singleXmlCell id="693" xr6:uid="{00000000-000C-0000-FFFF-FFFFB3020000}" r="R9" connectionId="0">
    <xmlCellPr id="1" xr6:uid="{00000000-0010-0000-B302-000001000000}" uniqueName="P1081662">
      <xmlPr mapId="1" xpath="/GFI-IZD-POD/IPK-E_1000958/P1081662" xmlDataType="decimal"/>
    </xmlCellPr>
  </singleXmlCell>
  <singleXmlCell id="694" xr6:uid="{00000000-000C-0000-FFFF-FFFFB4020000}" r="S9" connectionId="0">
    <xmlCellPr id="1" xr6:uid="{00000000-0010-0000-B402-000001000000}" uniqueName="P1123006">
      <xmlPr mapId="1" xpath="/GFI-IZD-POD/IPK-E_1000958/P1123006" xmlDataType="decimal"/>
    </xmlCellPr>
  </singleXmlCell>
  <singleXmlCell id="695" xr6:uid="{00000000-000C-0000-FFFF-FFFFB5020000}" r="T9" connectionId="0">
    <xmlCellPr id="1" xr6:uid="{00000000-0010-0000-B502-000001000000}" uniqueName="P1123007">
      <xmlPr mapId="1" xpath="/GFI-IZD-POD/IPK-E_1000958/P1123007" xmlDataType="decimal"/>
    </xmlCellPr>
  </singleXmlCell>
  <singleXmlCell id="696" xr6:uid="{00000000-000C-0000-FFFF-FFFFB6020000}" r="U9" connectionId="0">
    <xmlCellPr id="1" xr6:uid="{00000000-0010-0000-B602-000001000000}" uniqueName="P1081664">
      <xmlPr mapId="1" xpath="/GFI-IZD-POD/IPK-E_1000958/P1081664" xmlDataType="decimal"/>
    </xmlCellPr>
  </singleXmlCell>
  <singleXmlCell id="697" xr6:uid="{00000000-000C-0000-FFFF-FFFFB7020000}" r="V9" connectionId="0">
    <xmlCellPr id="1" xr6:uid="{00000000-0010-0000-B702-000001000000}" uniqueName="P1081666">
      <xmlPr mapId="1" xpath="/GFI-IZD-POD/IPK-E_1000958/P1081666" xmlDataType="decimal"/>
    </xmlCellPr>
  </singleXmlCell>
  <singleXmlCell id="698" xr6:uid="{00000000-000C-0000-FFFF-FFFFB8020000}" r="W9" connectionId="0">
    <xmlCellPr id="1" xr6:uid="{00000000-0010-0000-B802-000001000000}" uniqueName="P1081668">
      <xmlPr mapId="1" xpath="/GFI-IZD-POD/IPK-E_1000958/P1081668" xmlDataType="decimal"/>
    </xmlCellPr>
  </singleXmlCell>
  <singleXmlCell id="699" xr6:uid="{00000000-000C-0000-FFFF-FFFFB9020000}" r="X9" connectionId="0">
    <xmlCellPr id="1" xr6:uid="{00000000-0010-0000-B902-000001000000}" uniqueName="P1081670">
      <xmlPr mapId="1" xpath="/GFI-IZD-POD/IPK-E_1000958/P1081670" xmlDataType="decimal"/>
    </xmlCellPr>
  </singleXmlCell>
  <singleXmlCell id="700" xr6:uid="{00000000-000C-0000-FFFF-FFFFBA020000}" r="Y9" connectionId="0">
    <xmlCellPr id="1" xr6:uid="{00000000-0010-0000-BA02-000001000000}" uniqueName="P1081672">
      <xmlPr mapId="1" xpath="/GFI-IZD-POD/IPK-E_1000958/P1081672" xmlDataType="decimal"/>
    </xmlCellPr>
  </singleXmlCell>
  <singleXmlCell id="701" xr6:uid="{00000000-000C-0000-FFFF-FFFFBB020000}" r="H10" connectionId="0">
    <xmlCellPr id="1" xr6:uid="{00000000-0010-0000-BB02-000001000000}" uniqueName="P1078206">
      <xmlPr mapId="1" xpath="/GFI-IZD-POD/IPK-E_1000958/P1078206" xmlDataType="decimal"/>
    </xmlCellPr>
  </singleXmlCell>
  <singleXmlCell id="702" xr6:uid="{00000000-000C-0000-FFFF-FFFFBC020000}" r="I10" connectionId="0">
    <xmlCellPr id="1" xr6:uid="{00000000-0010-0000-BC02-000001000000}" uniqueName="P1078207">
      <xmlPr mapId="1" xpath="/GFI-IZD-POD/IPK-E_1000958/P1078207" xmlDataType="decimal"/>
    </xmlCellPr>
  </singleXmlCell>
  <singleXmlCell id="703" xr6:uid="{00000000-000C-0000-FFFF-FFFFBD020000}" r="J10" connectionId="0">
    <xmlCellPr id="1" xr6:uid="{00000000-0010-0000-BD02-000001000000}" uniqueName="P1078208">
      <xmlPr mapId="1" xpath="/GFI-IZD-POD/IPK-E_1000958/P1078208" xmlDataType="decimal"/>
    </xmlCellPr>
  </singleXmlCell>
  <singleXmlCell id="704" xr6:uid="{00000000-000C-0000-FFFF-FFFFBE020000}" r="K10" connectionId="0">
    <xmlCellPr id="1" xr6:uid="{00000000-0010-0000-BE02-000001000000}" uniqueName="P1078209">
      <xmlPr mapId="1" xpath="/GFI-IZD-POD/IPK-E_1000958/P1078209" xmlDataType="decimal"/>
    </xmlCellPr>
  </singleXmlCell>
  <singleXmlCell id="705" xr6:uid="{00000000-000C-0000-FFFF-FFFFBF020000}" r="L10" connectionId="0">
    <xmlCellPr id="1" xr6:uid="{00000000-0010-0000-BF02-000001000000}" uniqueName="P1078210">
      <xmlPr mapId="1" xpath="/GFI-IZD-POD/IPK-E_1000958/P1078210" xmlDataType="decimal"/>
    </xmlCellPr>
  </singleXmlCell>
  <singleXmlCell id="706" xr6:uid="{00000000-000C-0000-FFFF-FFFFC0020000}" r="M10" connectionId="0">
    <xmlCellPr id="1" xr6:uid="{00000000-0010-0000-C002-000001000000}" uniqueName="P1078215">
      <xmlPr mapId="1" xpath="/GFI-IZD-POD/IPK-E_1000958/P1078215" xmlDataType="decimal"/>
    </xmlCellPr>
  </singleXmlCell>
  <singleXmlCell id="707" xr6:uid="{00000000-000C-0000-FFFF-FFFFC1020000}" r="N10" connectionId="0">
    <xmlCellPr id="1" xr6:uid="{00000000-0010-0000-C102-000001000000}" uniqueName="P1078217">
      <xmlPr mapId="1" xpath="/GFI-IZD-POD/IPK-E_1000958/P1078217" xmlDataType="decimal"/>
    </xmlCellPr>
  </singleXmlCell>
  <singleXmlCell id="708" xr6:uid="{00000000-000C-0000-FFFF-FFFFC2020000}" r="O10" connectionId="0">
    <xmlCellPr id="1" xr6:uid="{00000000-0010-0000-C202-000001000000}" uniqueName="P1078220">
      <xmlPr mapId="1" xpath="/GFI-IZD-POD/IPK-E_1000958/P1078220" xmlDataType="decimal"/>
    </xmlCellPr>
  </singleXmlCell>
  <singleXmlCell id="709" xr6:uid="{00000000-000C-0000-FFFF-FFFFC3020000}" r="P10" connectionId="0">
    <xmlCellPr id="1" xr6:uid="{00000000-0010-0000-C302-000001000000}" uniqueName="P1081542">
      <xmlPr mapId="1" xpath="/GFI-IZD-POD/IPK-E_1000958/P1081542" xmlDataType="decimal"/>
    </xmlCellPr>
  </singleXmlCell>
  <singleXmlCell id="710" xr6:uid="{00000000-000C-0000-FFFF-FFFFC4020000}" r="Q10" connectionId="0">
    <xmlCellPr id="1" xr6:uid="{00000000-0010-0000-C402-000001000000}" uniqueName="P1081646">
      <xmlPr mapId="1" xpath="/GFI-IZD-POD/IPK-E_1000958/P1081646" xmlDataType="decimal"/>
    </xmlCellPr>
  </singleXmlCell>
  <singleXmlCell id="711" xr6:uid="{00000000-000C-0000-FFFF-FFFFC5020000}" r="R10" connectionId="0">
    <xmlCellPr id="1" xr6:uid="{00000000-0010-0000-C502-000001000000}" uniqueName="P1081674">
      <xmlPr mapId="1" xpath="/GFI-IZD-POD/IPK-E_1000958/P1081674" xmlDataType="decimal"/>
    </xmlCellPr>
  </singleXmlCell>
  <singleXmlCell id="712" xr6:uid="{00000000-000C-0000-FFFF-FFFFC6020000}" r="S10" connectionId="0">
    <xmlCellPr id="1" xr6:uid="{00000000-0010-0000-C602-000001000000}" uniqueName="P1123008">
      <xmlPr mapId="1" xpath="/GFI-IZD-POD/IPK-E_1000958/P1123008" xmlDataType="decimal"/>
    </xmlCellPr>
  </singleXmlCell>
  <singleXmlCell id="713" xr6:uid="{00000000-000C-0000-FFFF-FFFFC7020000}" r="T10" connectionId="0">
    <xmlCellPr id="1" xr6:uid="{00000000-0010-0000-C702-000001000000}" uniqueName="P1123009">
      <xmlPr mapId="1" xpath="/GFI-IZD-POD/IPK-E_1000958/P1123009" xmlDataType="decimal"/>
    </xmlCellPr>
  </singleXmlCell>
  <singleXmlCell id="714" xr6:uid="{00000000-000C-0000-FFFF-FFFFC8020000}" r="U10" connectionId="0">
    <xmlCellPr id="1" xr6:uid="{00000000-0010-0000-C802-000001000000}" uniqueName="P1081676">
      <xmlPr mapId="1" xpath="/GFI-IZD-POD/IPK-E_1000958/P1081676" xmlDataType="decimal"/>
    </xmlCellPr>
  </singleXmlCell>
  <singleXmlCell id="715" xr6:uid="{00000000-000C-0000-FFFF-FFFFC9020000}" r="V10" connectionId="0">
    <xmlCellPr id="1" xr6:uid="{00000000-0010-0000-C902-000001000000}" uniqueName="P1081678">
      <xmlPr mapId="1" xpath="/GFI-IZD-POD/IPK-E_1000958/P1081678" xmlDataType="decimal"/>
    </xmlCellPr>
  </singleXmlCell>
  <singleXmlCell id="716" xr6:uid="{00000000-000C-0000-FFFF-FFFFCA020000}" r="W10" connectionId="0">
    <xmlCellPr id="1" xr6:uid="{00000000-0010-0000-CA02-000001000000}" uniqueName="P1081680">
      <xmlPr mapId="1" xpath="/GFI-IZD-POD/IPK-E_1000958/P1081680" xmlDataType="decimal"/>
    </xmlCellPr>
  </singleXmlCell>
  <singleXmlCell id="717" xr6:uid="{00000000-000C-0000-FFFF-FFFFCB020000}" r="X10" connectionId="0">
    <xmlCellPr id="1" xr6:uid="{00000000-0010-0000-CB02-000001000000}" uniqueName="P1081682">
      <xmlPr mapId="1" xpath="/GFI-IZD-POD/IPK-E_1000958/P1081682" xmlDataType="decimal"/>
    </xmlCellPr>
  </singleXmlCell>
  <singleXmlCell id="718" xr6:uid="{00000000-000C-0000-FFFF-FFFFCC020000}" r="Y10" connectionId="0">
    <xmlCellPr id="1" xr6:uid="{00000000-0010-0000-CC02-000001000000}" uniqueName="P1081684">
      <xmlPr mapId="1" xpath="/GFI-IZD-POD/IPK-E_1000958/P1081684" xmlDataType="decimal"/>
    </xmlCellPr>
  </singleXmlCell>
  <singleXmlCell id="719" xr6:uid="{00000000-000C-0000-FFFF-FFFFCD020000}" r="H11" connectionId="0">
    <xmlCellPr id="1" xr6:uid="{00000000-0010-0000-CD02-000001000000}" uniqueName="P1078222">
      <xmlPr mapId="1" xpath="/GFI-IZD-POD/IPK-E_1000958/P1078222" xmlDataType="decimal"/>
    </xmlCellPr>
  </singleXmlCell>
  <singleXmlCell id="720" xr6:uid="{00000000-000C-0000-FFFF-FFFFCE020000}" r="I11" connectionId="0">
    <xmlCellPr id="1" xr6:uid="{00000000-0010-0000-CE02-000001000000}" uniqueName="P1078224">
      <xmlPr mapId="1" xpath="/GFI-IZD-POD/IPK-E_1000958/P1078224" xmlDataType="decimal"/>
    </xmlCellPr>
  </singleXmlCell>
  <singleXmlCell id="721" xr6:uid="{00000000-000C-0000-FFFF-FFFFCF020000}" r="J11" connectionId="0">
    <xmlCellPr id="1" xr6:uid="{00000000-0010-0000-CF02-000001000000}" uniqueName="P1078226">
      <xmlPr mapId="1" xpath="/GFI-IZD-POD/IPK-E_1000958/P1078226" xmlDataType="decimal"/>
    </xmlCellPr>
  </singleXmlCell>
  <singleXmlCell id="722" xr6:uid="{00000000-000C-0000-FFFF-FFFFD0020000}" r="K11" connectionId="0">
    <xmlCellPr id="1" xr6:uid="{00000000-0010-0000-D002-000001000000}" uniqueName="P1078229">
      <xmlPr mapId="1" xpath="/GFI-IZD-POD/IPK-E_1000958/P1078229" xmlDataType="decimal"/>
    </xmlCellPr>
  </singleXmlCell>
  <singleXmlCell id="723" xr6:uid="{00000000-000C-0000-FFFF-FFFFD1020000}" r="L11" connectionId="0">
    <xmlCellPr id="1" xr6:uid="{00000000-0010-0000-D102-000001000000}" uniqueName="P1078231">
      <xmlPr mapId="1" xpath="/GFI-IZD-POD/IPK-E_1000958/P1078231" xmlDataType="decimal"/>
    </xmlCellPr>
  </singleXmlCell>
  <singleXmlCell id="724" xr6:uid="{00000000-000C-0000-FFFF-FFFFD2020000}" r="M11" connectionId="0">
    <xmlCellPr id="1" xr6:uid="{00000000-0010-0000-D202-000001000000}" uniqueName="P1078233">
      <xmlPr mapId="1" xpath="/GFI-IZD-POD/IPK-E_1000958/P1078233" xmlDataType="decimal"/>
    </xmlCellPr>
  </singleXmlCell>
  <singleXmlCell id="725" xr6:uid="{00000000-000C-0000-FFFF-FFFFD3020000}" r="N11" connectionId="0">
    <xmlCellPr id="1" xr6:uid="{00000000-0010-0000-D302-000001000000}" uniqueName="P1078236">
      <xmlPr mapId="1" xpath="/GFI-IZD-POD/IPK-E_1000958/P1078236" xmlDataType="decimal"/>
    </xmlCellPr>
  </singleXmlCell>
  <singleXmlCell id="726" xr6:uid="{00000000-000C-0000-FFFF-FFFFD4020000}" r="O11" connectionId="0">
    <xmlCellPr id="1" xr6:uid="{00000000-0010-0000-D402-000001000000}" uniqueName="P1078237">
      <xmlPr mapId="1" xpath="/GFI-IZD-POD/IPK-E_1000958/P1078237" xmlDataType="decimal"/>
    </xmlCellPr>
  </singleXmlCell>
  <singleXmlCell id="727" xr6:uid="{00000000-000C-0000-FFFF-FFFFD5020000}" r="P11" connectionId="0">
    <xmlCellPr id="1" xr6:uid="{00000000-0010-0000-D502-000001000000}" uniqueName="P1081543">
      <xmlPr mapId="1" xpath="/GFI-IZD-POD/IPK-E_1000958/P1081543" xmlDataType="decimal"/>
    </xmlCellPr>
  </singleXmlCell>
  <singleXmlCell id="728" xr6:uid="{00000000-000C-0000-FFFF-FFFFD6020000}" r="Q11" connectionId="0">
    <xmlCellPr id="1" xr6:uid="{00000000-0010-0000-D602-000001000000}" uniqueName="P1081685">
      <xmlPr mapId="1" xpath="/GFI-IZD-POD/IPK-E_1000958/P1081685" xmlDataType="decimal"/>
    </xmlCellPr>
  </singleXmlCell>
  <singleXmlCell id="729" xr6:uid="{00000000-000C-0000-FFFF-FFFFD7020000}" r="R11" connectionId="0">
    <xmlCellPr id="1" xr6:uid="{00000000-0010-0000-D702-000001000000}" uniqueName="P1081686">
      <xmlPr mapId="1" xpath="/GFI-IZD-POD/IPK-E_1000958/P1081686" xmlDataType="decimal"/>
    </xmlCellPr>
  </singleXmlCell>
  <singleXmlCell id="730" xr6:uid="{00000000-000C-0000-FFFF-FFFFD8020000}" r="S11" connectionId="0">
    <xmlCellPr id="1" xr6:uid="{00000000-0010-0000-D802-000001000000}" uniqueName="P1123010">
      <xmlPr mapId="1" xpath="/GFI-IZD-POD/IPK-E_1000958/P1123010" xmlDataType="decimal"/>
    </xmlCellPr>
  </singleXmlCell>
  <singleXmlCell id="731" xr6:uid="{00000000-000C-0000-FFFF-FFFFD9020000}" r="T11" connectionId="0">
    <xmlCellPr id="1" xr6:uid="{00000000-0010-0000-D902-000001000000}" uniqueName="P1123011">
      <xmlPr mapId="1" xpath="/GFI-IZD-POD/IPK-E_1000958/P1123011" xmlDataType="decimal"/>
    </xmlCellPr>
  </singleXmlCell>
  <singleXmlCell id="732" xr6:uid="{00000000-000C-0000-FFFF-FFFFDA020000}" r="U11" connectionId="0">
    <xmlCellPr id="1" xr6:uid="{00000000-0010-0000-DA02-000001000000}" uniqueName="P1081687">
      <xmlPr mapId="1" xpath="/GFI-IZD-POD/IPK-E_1000958/P1081687" xmlDataType="decimal"/>
    </xmlCellPr>
  </singleXmlCell>
  <singleXmlCell id="733" xr6:uid="{00000000-000C-0000-FFFF-FFFFDB020000}" r="V11" connectionId="0">
    <xmlCellPr id="1" xr6:uid="{00000000-0010-0000-DB02-000001000000}" uniqueName="P1081688">
      <xmlPr mapId="1" xpath="/GFI-IZD-POD/IPK-E_1000958/P1081688" xmlDataType="decimal"/>
    </xmlCellPr>
  </singleXmlCell>
  <singleXmlCell id="734" xr6:uid="{00000000-000C-0000-FFFF-FFFFDC020000}" r="W11" connectionId="0">
    <xmlCellPr id="1" xr6:uid="{00000000-0010-0000-DC02-000001000000}" uniqueName="P1081689">
      <xmlPr mapId="1" xpath="/GFI-IZD-POD/IPK-E_1000958/P1081689" xmlDataType="decimal"/>
    </xmlCellPr>
  </singleXmlCell>
  <singleXmlCell id="735" xr6:uid="{00000000-000C-0000-FFFF-FFFFDD020000}" r="X11" connectionId="0">
    <xmlCellPr id="1" xr6:uid="{00000000-0010-0000-DD02-000001000000}" uniqueName="P1081690">
      <xmlPr mapId="1" xpath="/GFI-IZD-POD/IPK-E_1000958/P1081690" xmlDataType="decimal"/>
    </xmlCellPr>
  </singleXmlCell>
  <singleXmlCell id="736" xr6:uid="{00000000-000C-0000-FFFF-FFFFDE020000}" r="Y11" connectionId="0">
    <xmlCellPr id="1" xr6:uid="{00000000-0010-0000-DE02-000001000000}" uniqueName="P1081696">
      <xmlPr mapId="1" xpath="/GFI-IZD-POD/IPK-E_1000958/P1081696" xmlDataType="decimal"/>
    </xmlCellPr>
  </singleXmlCell>
  <singleXmlCell id="737" xr6:uid="{00000000-000C-0000-FFFF-FFFFDF020000}" r="H12" connectionId="0">
    <xmlCellPr id="1" xr6:uid="{00000000-0010-0000-DF02-000001000000}" uniqueName="P1078238">
      <xmlPr mapId="1" xpath="/GFI-IZD-POD/IPK-E_1000958/P1078238" xmlDataType="decimal"/>
    </xmlCellPr>
  </singleXmlCell>
  <singleXmlCell id="738" xr6:uid="{00000000-000C-0000-FFFF-FFFFE0020000}" r="I12" connectionId="0">
    <xmlCellPr id="1" xr6:uid="{00000000-0010-0000-E002-000001000000}" uniqueName="P1078239">
      <xmlPr mapId="1" xpath="/GFI-IZD-POD/IPK-E_1000958/P1078239" xmlDataType="decimal"/>
    </xmlCellPr>
  </singleXmlCell>
  <singleXmlCell id="739" xr6:uid="{00000000-000C-0000-FFFF-FFFFE1020000}" r="J12" connectionId="0">
    <xmlCellPr id="1" xr6:uid="{00000000-0010-0000-E102-000001000000}" uniqueName="P1078240">
      <xmlPr mapId="1" xpath="/GFI-IZD-POD/IPK-E_1000958/P1078240" xmlDataType="decimal"/>
    </xmlCellPr>
  </singleXmlCell>
  <singleXmlCell id="740" xr6:uid="{00000000-000C-0000-FFFF-FFFFE2020000}" r="K12" connectionId="0">
    <xmlCellPr id="1" xr6:uid="{00000000-0010-0000-E202-000001000000}" uniqueName="P1078241">
      <xmlPr mapId="1" xpath="/GFI-IZD-POD/IPK-E_1000958/P1078241" xmlDataType="decimal"/>
    </xmlCellPr>
  </singleXmlCell>
  <singleXmlCell id="741" xr6:uid="{00000000-000C-0000-FFFF-FFFFE3020000}" r="L12" connectionId="0">
    <xmlCellPr id="1" xr6:uid="{00000000-0010-0000-E302-000001000000}" uniqueName="P1078242">
      <xmlPr mapId="1" xpath="/GFI-IZD-POD/IPK-E_1000958/P1078242" xmlDataType="decimal"/>
    </xmlCellPr>
  </singleXmlCell>
  <singleXmlCell id="742" xr6:uid="{00000000-000C-0000-FFFF-FFFFE4020000}" r="M12" connectionId="0">
    <xmlCellPr id="1" xr6:uid="{00000000-0010-0000-E402-000001000000}" uniqueName="P1078243">
      <xmlPr mapId="1" xpath="/GFI-IZD-POD/IPK-E_1000958/P1078243" xmlDataType="decimal"/>
    </xmlCellPr>
  </singleXmlCell>
  <singleXmlCell id="743" xr6:uid="{00000000-000C-0000-FFFF-FFFFE5020000}" r="N12" connectionId="0">
    <xmlCellPr id="1" xr6:uid="{00000000-0010-0000-E502-000001000000}" uniqueName="P1078946">
      <xmlPr mapId="1" xpath="/GFI-IZD-POD/IPK-E_1000958/P1078946" xmlDataType="decimal"/>
    </xmlCellPr>
  </singleXmlCell>
  <singleXmlCell id="744" xr6:uid="{00000000-000C-0000-FFFF-FFFFE6020000}" r="O12" connectionId="0">
    <xmlCellPr id="1" xr6:uid="{00000000-0010-0000-E602-000001000000}" uniqueName="P1078947">
      <xmlPr mapId="1" xpath="/GFI-IZD-POD/IPK-E_1000958/P1078947" xmlDataType="decimal"/>
    </xmlCellPr>
  </singleXmlCell>
  <singleXmlCell id="745" xr6:uid="{00000000-000C-0000-FFFF-FFFFE7020000}" r="P12" connectionId="0">
    <xmlCellPr id="1" xr6:uid="{00000000-0010-0000-E702-000001000000}" uniqueName="P1081544">
      <xmlPr mapId="1" xpath="/GFI-IZD-POD/IPK-E_1000958/P1081544" xmlDataType="decimal"/>
    </xmlCellPr>
  </singleXmlCell>
  <singleXmlCell id="746" xr6:uid="{00000000-000C-0000-FFFF-FFFFE8020000}" r="Q12" connectionId="0">
    <xmlCellPr id="1" xr6:uid="{00000000-0010-0000-E802-000001000000}" uniqueName="P1081697">
      <xmlPr mapId="1" xpath="/GFI-IZD-POD/IPK-E_1000958/P1081697" xmlDataType="decimal"/>
    </xmlCellPr>
  </singleXmlCell>
  <singleXmlCell id="747" xr6:uid="{00000000-000C-0000-FFFF-FFFFE9020000}" r="R12" connectionId="0">
    <xmlCellPr id="1" xr6:uid="{00000000-0010-0000-E902-000001000000}" uniqueName="P1081698">
      <xmlPr mapId="1" xpath="/GFI-IZD-POD/IPK-E_1000958/P1081698" xmlDataType="decimal"/>
    </xmlCellPr>
  </singleXmlCell>
  <singleXmlCell id="748" xr6:uid="{00000000-000C-0000-FFFF-FFFFEA020000}" r="S12" connectionId="0">
    <xmlCellPr id="1" xr6:uid="{00000000-0010-0000-EA02-000001000000}" uniqueName="P1123012">
      <xmlPr mapId="1" xpath="/GFI-IZD-POD/IPK-E_1000958/P1123012" xmlDataType="decimal"/>
    </xmlCellPr>
  </singleXmlCell>
  <singleXmlCell id="749" xr6:uid="{00000000-000C-0000-FFFF-FFFFEB020000}" r="T12" connectionId="0">
    <xmlCellPr id="1" xr6:uid="{00000000-0010-0000-EB02-000001000000}" uniqueName="P1123013">
      <xmlPr mapId="1" xpath="/GFI-IZD-POD/IPK-E_1000958/P1123013" xmlDataType="decimal"/>
    </xmlCellPr>
  </singleXmlCell>
  <singleXmlCell id="750" xr6:uid="{00000000-000C-0000-FFFF-FFFFEC020000}" r="U12" connectionId="0">
    <xmlCellPr id="1" xr6:uid="{00000000-0010-0000-EC02-000001000000}" uniqueName="P1081699">
      <xmlPr mapId="1" xpath="/GFI-IZD-POD/IPK-E_1000958/P1081699" xmlDataType="decimal"/>
    </xmlCellPr>
  </singleXmlCell>
  <singleXmlCell id="751" xr6:uid="{00000000-000C-0000-FFFF-FFFFED020000}" r="V12" connectionId="0">
    <xmlCellPr id="1" xr6:uid="{00000000-0010-0000-ED02-000001000000}" uniqueName="P1081700">
      <xmlPr mapId="1" xpath="/GFI-IZD-POD/IPK-E_1000958/P1081700" xmlDataType="decimal"/>
    </xmlCellPr>
  </singleXmlCell>
  <singleXmlCell id="752" xr6:uid="{00000000-000C-0000-FFFF-FFFFEE020000}" r="W12" connectionId="0">
    <xmlCellPr id="1" xr6:uid="{00000000-0010-0000-EE02-000001000000}" uniqueName="P1081701">
      <xmlPr mapId="1" xpath="/GFI-IZD-POD/IPK-E_1000958/P1081701" xmlDataType="decimal"/>
    </xmlCellPr>
  </singleXmlCell>
  <singleXmlCell id="753" xr6:uid="{00000000-000C-0000-FFFF-FFFFEF020000}" r="X12" connectionId="0">
    <xmlCellPr id="1" xr6:uid="{00000000-0010-0000-EF02-000001000000}" uniqueName="P1081702">
      <xmlPr mapId="1" xpath="/GFI-IZD-POD/IPK-E_1000958/P1081702" xmlDataType="decimal"/>
    </xmlCellPr>
  </singleXmlCell>
  <singleXmlCell id="754" xr6:uid="{00000000-000C-0000-FFFF-FFFFF0020000}" r="Y12" connectionId="0">
    <xmlCellPr id="1" xr6:uid="{00000000-0010-0000-F002-000001000000}" uniqueName="P1081703">
      <xmlPr mapId="1" xpath="/GFI-IZD-POD/IPK-E_1000958/P1081703" xmlDataType="decimal"/>
    </xmlCellPr>
  </singleXmlCell>
  <singleXmlCell id="755" xr6:uid="{00000000-000C-0000-FFFF-FFFFF1020000}" r="H13" connectionId="0">
    <xmlCellPr id="1" xr6:uid="{00000000-0010-0000-F102-000001000000}" uniqueName="P1078948">
      <xmlPr mapId="1" xpath="/GFI-IZD-POD/IPK-E_1000958/P1078948" xmlDataType="decimal"/>
    </xmlCellPr>
  </singleXmlCell>
  <singleXmlCell id="756" xr6:uid="{00000000-000C-0000-FFFF-FFFFF2020000}" r="I13" connectionId="0">
    <xmlCellPr id="1" xr6:uid="{00000000-0010-0000-F202-000001000000}" uniqueName="P1078949">
      <xmlPr mapId="1" xpath="/GFI-IZD-POD/IPK-E_1000958/P1078949" xmlDataType="decimal"/>
    </xmlCellPr>
  </singleXmlCell>
  <singleXmlCell id="757" xr6:uid="{00000000-000C-0000-FFFF-FFFFF3020000}" r="J13" connectionId="0">
    <xmlCellPr id="1" xr6:uid="{00000000-0010-0000-F302-000001000000}" uniqueName="P1079430">
      <xmlPr mapId="1" xpath="/GFI-IZD-POD/IPK-E_1000958/P1079430" xmlDataType="decimal"/>
    </xmlCellPr>
  </singleXmlCell>
  <singleXmlCell id="758" xr6:uid="{00000000-000C-0000-FFFF-FFFFF4020000}" r="K13" connectionId="0">
    <xmlCellPr id="1" xr6:uid="{00000000-0010-0000-F402-000001000000}" uniqueName="P1079851">
      <xmlPr mapId="1" xpath="/GFI-IZD-POD/IPK-E_1000958/P1079851" xmlDataType="decimal"/>
    </xmlCellPr>
  </singleXmlCell>
  <singleXmlCell id="759" xr6:uid="{00000000-000C-0000-FFFF-FFFFF5020000}" r="L13" connectionId="0">
    <xmlCellPr id="1" xr6:uid="{00000000-0010-0000-F502-000001000000}" uniqueName="P1079852">
      <xmlPr mapId="1" xpath="/GFI-IZD-POD/IPK-E_1000958/P1079852" xmlDataType="decimal"/>
    </xmlCellPr>
  </singleXmlCell>
  <singleXmlCell id="760" xr6:uid="{00000000-000C-0000-FFFF-FFFFF6020000}" r="M13" connectionId="0">
    <xmlCellPr id="1" xr6:uid="{00000000-0010-0000-F602-000001000000}" uniqueName="P1079853">
      <xmlPr mapId="1" xpath="/GFI-IZD-POD/IPK-E_1000958/P1079853" xmlDataType="decimal"/>
    </xmlCellPr>
  </singleXmlCell>
  <singleXmlCell id="761" xr6:uid="{00000000-000C-0000-FFFF-FFFFF7020000}" r="N13" connectionId="0">
    <xmlCellPr id="1" xr6:uid="{00000000-0010-0000-F702-000001000000}" uniqueName="P1079854">
      <xmlPr mapId="1" xpath="/GFI-IZD-POD/IPK-E_1000958/P1079854" xmlDataType="decimal"/>
    </xmlCellPr>
  </singleXmlCell>
  <singleXmlCell id="762" xr6:uid="{00000000-000C-0000-FFFF-FFFFF8020000}" r="O13" connectionId="0">
    <xmlCellPr id="1" xr6:uid="{00000000-0010-0000-F802-000001000000}" uniqueName="P1079855">
      <xmlPr mapId="1" xpath="/GFI-IZD-POD/IPK-E_1000958/P1079855" xmlDataType="decimal"/>
    </xmlCellPr>
  </singleXmlCell>
  <singleXmlCell id="763" xr6:uid="{00000000-000C-0000-FFFF-FFFFF9020000}" r="P13" connectionId="0">
    <xmlCellPr id="1" xr6:uid="{00000000-0010-0000-F902-000001000000}" uniqueName="P1081545">
      <xmlPr mapId="1" xpath="/GFI-IZD-POD/IPK-E_1000958/P1081545" xmlDataType="decimal"/>
    </xmlCellPr>
  </singleXmlCell>
  <singleXmlCell id="764" xr6:uid="{00000000-000C-0000-FFFF-FFFFFA020000}" r="Q13" connectionId="0">
    <xmlCellPr id="1" xr6:uid="{00000000-0010-0000-FA02-000001000000}" uniqueName="P1081704">
      <xmlPr mapId="1" xpath="/GFI-IZD-POD/IPK-E_1000958/P1081704" xmlDataType="decimal"/>
    </xmlCellPr>
  </singleXmlCell>
  <singleXmlCell id="765" xr6:uid="{00000000-000C-0000-FFFF-FFFFFB020000}" r="R13" connectionId="0">
    <xmlCellPr id="1" xr6:uid="{00000000-0010-0000-FB02-000001000000}" uniqueName="P1081705">
      <xmlPr mapId="1" xpath="/GFI-IZD-POD/IPK-E_1000958/P1081705" xmlDataType="decimal"/>
    </xmlCellPr>
  </singleXmlCell>
  <singleXmlCell id="766" xr6:uid="{00000000-000C-0000-FFFF-FFFFFC020000}" r="S13" connectionId="0">
    <xmlCellPr id="1" xr6:uid="{00000000-0010-0000-FC02-000001000000}" uniqueName="P1123014">
      <xmlPr mapId="1" xpath="/GFI-IZD-POD/IPK-E_1000958/P1123014" xmlDataType="decimal"/>
    </xmlCellPr>
  </singleXmlCell>
  <singleXmlCell id="767" xr6:uid="{00000000-000C-0000-FFFF-FFFFFD020000}" r="T13" connectionId="0">
    <xmlCellPr id="1" xr6:uid="{00000000-0010-0000-FD02-000001000000}" uniqueName="P1123015">
      <xmlPr mapId="1" xpath="/GFI-IZD-POD/IPK-E_1000958/P1123015" xmlDataType="decimal"/>
    </xmlCellPr>
  </singleXmlCell>
  <singleXmlCell id="768" xr6:uid="{00000000-000C-0000-FFFF-FFFFFE020000}" r="U13" connectionId="0">
    <xmlCellPr id="1" xr6:uid="{00000000-0010-0000-FE02-000001000000}" uniqueName="P1081706">
      <xmlPr mapId="1" xpath="/GFI-IZD-POD/IPK-E_1000958/P1081706" xmlDataType="decimal"/>
    </xmlCellPr>
  </singleXmlCell>
  <singleXmlCell id="769" xr6:uid="{00000000-000C-0000-FFFF-FFFFFF020000}" r="V13" connectionId="0">
    <xmlCellPr id="1" xr6:uid="{00000000-0010-0000-FF02-000001000000}" uniqueName="P1081707">
      <xmlPr mapId="1" xpath="/GFI-IZD-POD/IPK-E_1000958/P1081707" xmlDataType="decimal"/>
    </xmlCellPr>
  </singleXmlCell>
  <singleXmlCell id="770" xr6:uid="{00000000-000C-0000-FFFF-FFFF00030000}" r="W13" connectionId="0">
    <xmlCellPr id="1" xr6:uid="{00000000-0010-0000-0003-000001000000}" uniqueName="P1081708">
      <xmlPr mapId="1" xpath="/GFI-IZD-POD/IPK-E_1000958/P1081708" xmlDataType="decimal"/>
    </xmlCellPr>
  </singleXmlCell>
  <singleXmlCell id="771" xr6:uid="{00000000-000C-0000-FFFF-FFFF01030000}" r="X13" connectionId="0">
    <xmlCellPr id="1" xr6:uid="{00000000-0010-0000-0103-000001000000}" uniqueName="P1081709">
      <xmlPr mapId="1" xpath="/GFI-IZD-POD/IPK-E_1000958/P1081709" xmlDataType="decimal"/>
    </xmlCellPr>
  </singleXmlCell>
  <singleXmlCell id="772" xr6:uid="{00000000-000C-0000-FFFF-FFFF02030000}" r="Y13" connectionId="0">
    <xmlCellPr id="1" xr6:uid="{00000000-0010-0000-0203-000001000000}" uniqueName="P1081710">
      <xmlPr mapId="1" xpath="/GFI-IZD-POD/IPK-E_1000958/P1081710" xmlDataType="decimal"/>
    </xmlCellPr>
  </singleXmlCell>
  <singleXmlCell id="773" xr6:uid="{00000000-000C-0000-FFFF-FFFF03030000}" r="H14" connectionId="0">
    <xmlCellPr id="1" xr6:uid="{00000000-0010-0000-0303-000001000000}" uniqueName="P1079856">
      <xmlPr mapId="1" xpath="/GFI-IZD-POD/IPK-E_1000958/P1079856" xmlDataType="decimal"/>
    </xmlCellPr>
  </singleXmlCell>
  <singleXmlCell id="774" xr6:uid="{00000000-000C-0000-FFFF-FFFF04030000}" r="I14" connectionId="0">
    <xmlCellPr id="1" xr6:uid="{00000000-0010-0000-0403-000001000000}" uniqueName="P1079857">
      <xmlPr mapId="1" xpath="/GFI-IZD-POD/IPK-E_1000958/P1079857" xmlDataType="decimal"/>
    </xmlCellPr>
  </singleXmlCell>
  <singleXmlCell id="775" xr6:uid="{00000000-000C-0000-FFFF-FFFF05030000}" r="J14" connectionId="0">
    <xmlCellPr id="1" xr6:uid="{00000000-0010-0000-0503-000001000000}" uniqueName="P1079858">
      <xmlPr mapId="1" xpath="/GFI-IZD-POD/IPK-E_1000958/P1079858" xmlDataType="decimal"/>
    </xmlCellPr>
  </singleXmlCell>
  <singleXmlCell id="776" xr6:uid="{00000000-000C-0000-FFFF-FFFF06030000}" r="K14" connectionId="0">
    <xmlCellPr id="1" xr6:uid="{00000000-0010-0000-0603-000001000000}" uniqueName="P1079859">
      <xmlPr mapId="1" xpath="/GFI-IZD-POD/IPK-E_1000958/P1079859" xmlDataType="decimal"/>
    </xmlCellPr>
  </singleXmlCell>
  <singleXmlCell id="777" xr6:uid="{00000000-000C-0000-FFFF-FFFF07030000}" r="L14" connectionId="0">
    <xmlCellPr id="1" xr6:uid="{00000000-0010-0000-0703-000001000000}" uniqueName="P1079860">
      <xmlPr mapId="1" xpath="/GFI-IZD-POD/IPK-E_1000958/P1079860" xmlDataType="decimal"/>
    </xmlCellPr>
  </singleXmlCell>
  <singleXmlCell id="778" xr6:uid="{00000000-000C-0000-FFFF-FFFF08030000}" r="M14" connectionId="0">
    <xmlCellPr id="1" xr6:uid="{00000000-0010-0000-0803-000001000000}" uniqueName="P1079861">
      <xmlPr mapId="1" xpath="/GFI-IZD-POD/IPK-E_1000958/P1079861" xmlDataType="decimal"/>
    </xmlCellPr>
  </singleXmlCell>
  <singleXmlCell id="779" xr6:uid="{00000000-000C-0000-FFFF-FFFF09030000}" r="N14" connectionId="0">
    <xmlCellPr id="1" xr6:uid="{00000000-0010-0000-0903-000001000000}" uniqueName="P1079862">
      <xmlPr mapId="1" xpath="/GFI-IZD-POD/IPK-E_1000958/P1079862" xmlDataType="decimal"/>
    </xmlCellPr>
  </singleXmlCell>
  <singleXmlCell id="780" xr6:uid="{00000000-000C-0000-FFFF-FFFF0A030000}" r="O14" connectionId="0">
    <xmlCellPr id="1" xr6:uid="{00000000-0010-0000-0A03-000001000000}" uniqueName="P1079863">
      <xmlPr mapId="1" xpath="/GFI-IZD-POD/IPK-E_1000958/P1079863" xmlDataType="decimal"/>
    </xmlCellPr>
  </singleXmlCell>
  <singleXmlCell id="781" xr6:uid="{00000000-000C-0000-FFFF-FFFF0B030000}" r="P14" connectionId="0">
    <xmlCellPr id="1" xr6:uid="{00000000-0010-0000-0B03-000001000000}" uniqueName="P1081711">
      <xmlPr mapId="1" xpath="/GFI-IZD-POD/IPK-E_1000958/P1081711" xmlDataType="decimal"/>
    </xmlCellPr>
  </singleXmlCell>
  <singleXmlCell id="782" xr6:uid="{00000000-000C-0000-FFFF-FFFF0C030000}" r="Q14" connectionId="0">
    <xmlCellPr id="1" xr6:uid="{00000000-0010-0000-0C03-000001000000}" uniqueName="P1081712">
      <xmlPr mapId="1" xpath="/GFI-IZD-POD/IPK-E_1000958/P1081712" xmlDataType="decimal"/>
    </xmlCellPr>
  </singleXmlCell>
  <singleXmlCell id="783" xr6:uid="{00000000-000C-0000-FFFF-FFFF0D030000}" r="R14" connectionId="0">
    <xmlCellPr id="1" xr6:uid="{00000000-0010-0000-0D03-000001000000}" uniqueName="P1081713">
      <xmlPr mapId="1" xpath="/GFI-IZD-POD/IPK-E_1000958/P1081713" xmlDataType="decimal"/>
    </xmlCellPr>
  </singleXmlCell>
  <singleXmlCell id="784" xr6:uid="{00000000-000C-0000-FFFF-FFFF0E030000}" r="S14" connectionId="0">
    <xmlCellPr id="1" xr6:uid="{00000000-0010-0000-0E03-000001000000}" uniqueName="P1123016">
      <xmlPr mapId="1" xpath="/GFI-IZD-POD/IPK-E_1000958/P1123016" xmlDataType="decimal"/>
    </xmlCellPr>
  </singleXmlCell>
  <singleXmlCell id="785" xr6:uid="{00000000-000C-0000-FFFF-FFFF0F030000}" r="T14" connectionId="0">
    <xmlCellPr id="1" xr6:uid="{00000000-0010-0000-0F03-000001000000}" uniqueName="P1123017">
      <xmlPr mapId="1" xpath="/GFI-IZD-POD/IPK-E_1000958/P1123017" xmlDataType="decimal"/>
    </xmlCellPr>
  </singleXmlCell>
  <singleXmlCell id="786" xr6:uid="{00000000-000C-0000-FFFF-FFFF10030000}" r="U14" connectionId="0">
    <xmlCellPr id="1" xr6:uid="{00000000-0010-0000-1003-000001000000}" uniqueName="P1081714">
      <xmlPr mapId="1" xpath="/GFI-IZD-POD/IPK-E_1000958/P1081714" xmlDataType="decimal"/>
    </xmlCellPr>
  </singleXmlCell>
  <singleXmlCell id="787" xr6:uid="{00000000-000C-0000-FFFF-FFFF11030000}" r="V14" connectionId="0">
    <xmlCellPr id="1" xr6:uid="{00000000-0010-0000-1103-000001000000}" uniqueName="P1081715">
      <xmlPr mapId="1" xpath="/GFI-IZD-POD/IPK-E_1000958/P1081715" xmlDataType="decimal"/>
    </xmlCellPr>
  </singleXmlCell>
  <singleXmlCell id="788" xr6:uid="{00000000-000C-0000-FFFF-FFFF12030000}" r="W14" connectionId="0">
    <xmlCellPr id="1" xr6:uid="{00000000-0010-0000-1203-000001000000}" uniqueName="P1081716">
      <xmlPr mapId="1" xpath="/GFI-IZD-POD/IPK-E_1000958/P1081716" xmlDataType="decimal"/>
    </xmlCellPr>
  </singleXmlCell>
  <singleXmlCell id="789" xr6:uid="{00000000-000C-0000-FFFF-FFFF13030000}" r="X14" connectionId="0">
    <xmlCellPr id="1" xr6:uid="{00000000-0010-0000-1303-000001000000}" uniqueName="P1081717">
      <xmlPr mapId="1" xpath="/GFI-IZD-POD/IPK-E_1000958/P1081717" xmlDataType="decimal"/>
    </xmlCellPr>
  </singleXmlCell>
  <singleXmlCell id="790" xr6:uid="{00000000-000C-0000-FFFF-FFFF14030000}" r="Y14" connectionId="0">
    <xmlCellPr id="1" xr6:uid="{00000000-0010-0000-1403-000001000000}" uniqueName="P1081718">
      <xmlPr mapId="1" xpath="/GFI-IZD-POD/IPK-E_1000958/P1081718" xmlDataType="decimal"/>
    </xmlCellPr>
  </singleXmlCell>
  <singleXmlCell id="791" xr6:uid="{00000000-000C-0000-FFFF-FFFF15030000}" r="H15" connectionId="0">
    <xmlCellPr id="1" xr6:uid="{00000000-0010-0000-1503-000001000000}" uniqueName="P1079864">
      <xmlPr mapId="1" xpath="/GFI-IZD-POD/IPK-E_1000958/P1079864" xmlDataType="decimal"/>
    </xmlCellPr>
  </singleXmlCell>
  <singleXmlCell id="792" xr6:uid="{00000000-000C-0000-FFFF-FFFF16030000}" r="I15" connectionId="0">
    <xmlCellPr id="1" xr6:uid="{00000000-0010-0000-1603-000001000000}" uniqueName="P1079865">
      <xmlPr mapId="1" xpath="/GFI-IZD-POD/IPK-E_1000958/P1079865" xmlDataType="decimal"/>
    </xmlCellPr>
  </singleXmlCell>
  <singleXmlCell id="793" xr6:uid="{00000000-000C-0000-FFFF-FFFF17030000}" r="J15" connectionId="0">
    <xmlCellPr id="1" xr6:uid="{00000000-0010-0000-1703-000001000000}" uniqueName="P1079866">
      <xmlPr mapId="1" xpath="/GFI-IZD-POD/IPK-E_1000958/P1079866" xmlDataType="decimal"/>
    </xmlCellPr>
  </singleXmlCell>
  <singleXmlCell id="794" xr6:uid="{00000000-000C-0000-FFFF-FFFF18030000}" r="K15" connectionId="0">
    <xmlCellPr id="1" xr6:uid="{00000000-0010-0000-1803-000001000000}" uniqueName="P1079867">
      <xmlPr mapId="1" xpath="/GFI-IZD-POD/IPK-E_1000958/P1079867" xmlDataType="decimal"/>
    </xmlCellPr>
  </singleXmlCell>
  <singleXmlCell id="795" xr6:uid="{00000000-000C-0000-FFFF-FFFF19030000}" r="L15" connectionId="0">
    <xmlCellPr id="1" xr6:uid="{00000000-0010-0000-1903-000001000000}" uniqueName="P1079868">
      <xmlPr mapId="1" xpath="/GFI-IZD-POD/IPK-E_1000958/P1079868" xmlDataType="decimal"/>
    </xmlCellPr>
  </singleXmlCell>
  <singleXmlCell id="796" xr6:uid="{00000000-000C-0000-FFFF-FFFF1A030000}" r="M15" connectionId="0">
    <xmlCellPr id="1" xr6:uid="{00000000-0010-0000-1A03-000001000000}" uniqueName="P1079869">
      <xmlPr mapId="1" xpath="/GFI-IZD-POD/IPK-E_1000958/P1079869" xmlDataType="decimal"/>
    </xmlCellPr>
  </singleXmlCell>
  <singleXmlCell id="797" xr6:uid="{00000000-000C-0000-FFFF-FFFF1B030000}" r="N15" connectionId="0">
    <xmlCellPr id="1" xr6:uid="{00000000-0010-0000-1B03-000001000000}" uniqueName="P1079870">
      <xmlPr mapId="1" xpath="/GFI-IZD-POD/IPK-E_1000958/P1079870" xmlDataType="decimal"/>
    </xmlCellPr>
  </singleXmlCell>
  <singleXmlCell id="798" xr6:uid="{00000000-000C-0000-FFFF-FFFF1C030000}" r="O15" connectionId="0">
    <xmlCellPr id="1" xr6:uid="{00000000-0010-0000-1C03-000001000000}" uniqueName="P1079871">
      <xmlPr mapId="1" xpath="/GFI-IZD-POD/IPK-E_1000958/P1079871" xmlDataType="decimal"/>
    </xmlCellPr>
  </singleXmlCell>
  <singleXmlCell id="799" xr6:uid="{00000000-000C-0000-FFFF-FFFF1D030000}" r="P15" connectionId="0">
    <xmlCellPr id="1" xr6:uid="{00000000-0010-0000-1D03-000001000000}" uniqueName="P1081874">
      <xmlPr mapId="1" xpath="/GFI-IZD-POD/IPK-E_1000958/P1081874" xmlDataType="decimal"/>
    </xmlCellPr>
  </singleXmlCell>
  <singleXmlCell id="800" xr6:uid="{00000000-000C-0000-FFFF-FFFF1E030000}" r="Q15" connectionId="0">
    <xmlCellPr id="1" xr6:uid="{00000000-0010-0000-1E03-000001000000}" uniqueName="P1081877">
      <xmlPr mapId="1" xpath="/GFI-IZD-POD/IPK-E_1000958/P1081877" xmlDataType="decimal"/>
    </xmlCellPr>
  </singleXmlCell>
  <singleXmlCell id="801" xr6:uid="{00000000-000C-0000-FFFF-FFFF1F030000}" r="R15" connectionId="0">
    <xmlCellPr id="1" xr6:uid="{00000000-0010-0000-1F03-000001000000}" uniqueName="P1081880">
      <xmlPr mapId="1" xpath="/GFI-IZD-POD/IPK-E_1000958/P1081880" xmlDataType="decimal"/>
    </xmlCellPr>
  </singleXmlCell>
  <singleXmlCell id="802" xr6:uid="{00000000-000C-0000-FFFF-FFFF20030000}" r="S15" connectionId="0">
    <xmlCellPr id="1" xr6:uid="{00000000-0010-0000-2003-000001000000}" uniqueName="P1123018">
      <xmlPr mapId="1" xpath="/GFI-IZD-POD/IPK-E_1000958/P1123018" xmlDataType="decimal"/>
    </xmlCellPr>
  </singleXmlCell>
  <singleXmlCell id="803" xr6:uid="{00000000-000C-0000-FFFF-FFFF21030000}" r="T15" connectionId="0">
    <xmlCellPr id="1" xr6:uid="{00000000-0010-0000-2103-000001000000}" uniqueName="P1123019">
      <xmlPr mapId="1" xpath="/GFI-IZD-POD/IPK-E_1000958/P1123019" xmlDataType="decimal"/>
    </xmlCellPr>
  </singleXmlCell>
  <singleXmlCell id="804" xr6:uid="{00000000-000C-0000-FFFF-FFFF22030000}" r="U15" connectionId="0">
    <xmlCellPr id="1" xr6:uid="{00000000-0010-0000-2203-000001000000}" uniqueName="P1081882">
      <xmlPr mapId="1" xpath="/GFI-IZD-POD/IPK-E_1000958/P1081882" xmlDataType="decimal"/>
    </xmlCellPr>
  </singleXmlCell>
  <singleXmlCell id="805" xr6:uid="{00000000-000C-0000-FFFF-FFFF23030000}" r="V15" connectionId="0">
    <xmlCellPr id="1" xr6:uid="{00000000-0010-0000-2303-000001000000}" uniqueName="P1081888">
      <xmlPr mapId="1" xpath="/GFI-IZD-POD/IPK-E_1000958/P1081888" xmlDataType="decimal"/>
    </xmlCellPr>
  </singleXmlCell>
  <singleXmlCell id="806" xr6:uid="{00000000-000C-0000-FFFF-FFFF24030000}" r="W15" connectionId="0">
    <xmlCellPr id="1" xr6:uid="{00000000-0010-0000-2403-000001000000}" uniqueName="P1081891">
      <xmlPr mapId="1" xpath="/GFI-IZD-POD/IPK-E_1000958/P1081891" xmlDataType="decimal"/>
    </xmlCellPr>
  </singleXmlCell>
  <singleXmlCell id="807" xr6:uid="{00000000-000C-0000-FFFF-FFFF25030000}" r="X15" connectionId="0">
    <xmlCellPr id="1" xr6:uid="{00000000-0010-0000-2503-000001000000}" uniqueName="P1081893">
      <xmlPr mapId="1" xpath="/GFI-IZD-POD/IPK-E_1000958/P1081893" xmlDataType="decimal"/>
    </xmlCellPr>
  </singleXmlCell>
  <singleXmlCell id="808" xr6:uid="{00000000-000C-0000-FFFF-FFFF26030000}" r="Y15" connectionId="0">
    <xmlCellPr id="1" xr6:uid="{00000000-0010-0000-2603-000001000000}" uniqueName="P1081895">
      <xmlPr mapId="1" xpath="/GFI-IZD-POD/IPK-E_1000958/P1081895" xmlDataType="decimal"/>
    </xmlCellPr>
  </singleXmlCell>
  <singleXmlCell id="809" xr6:uid="{00000000-000C-0000-FFFF-FFFF27030000}" r="H16" connectionId="0">
    <xmlCellPr id="1" xr6:uid="{00000000-0010-0000-2703-000001000000}" uniqueName="P1079872">
      <xmlPr mapId="1" xpath="/GFI-IZD-POD/IPK-E_1000958/P1079872" xmlDataType="decimal"/>
    </xmlCellPr>
  </singleXmlCell>
  <singleXmlCell id="810" xr6:uid="{00000000-000C-0000-FFFF-FFFF28030000}" r="I16" connectionId="0">
    <xmlCellPr id="1" xr6:uid="{00000000-0010-0000-2803-000001000000}" uniqueName="P1079873">
      <xmlPr mapId="1" xpath="/GFI-IZD-POD/IPK-E_1000958/P1079873" xmlDataType="decimal"/>
    </xmlCellPr>
  </singleXmlCell>
  <singleXmlCell id="811" xr6:uid="{00000000-000C-0000-FFFF-FFFF29030000}" r="J16" connectionId="0">
    <xmlCellPr id="1" xr6:uid="{00000000-0010-0000-2903-000001000000}" uniqueName="P1079874">
      <xmlPr mapId="1" xpath="/GFI-IZD-POD/IPK-E_1000958/P1079874" xmlDataType="decimal"/>
    </xmlCellPr>
  </singleXmlCell>
  <singleXmlCell id="812" xr6:uid="{00000000-000C-0000-FFFF-FFFF2A030000}" r="K16" connectionId="0">
    <xmlCellPr id="1" xr6:uid="{00000000-0010-0000-2A03-000001000000}" uniqueName="P1079875">
      <xmlPr mapId="1" xpath="/GFI-IZD-POD/IPK-E_1000958/P1079875" xmlDataType="decimal"/>
    </xmlCellPr>
  </singleXmlCell>
  <singleXmlCell id="813" xr6:uid="{00000000-000C-0000-FFFF-FFFF2B030000}" r="L16" connectionId="0">
    <xmlCellPr id="1" xr6:uid="{00000000-0010-0000-2B03-000001000000}" uniqueName="P1079876">
      <xmlPr mapId="1" xpath="/GFI-IZD-POD/IPK-E_1000958/P1079876" xmlDataType="decimal"/>
    </xmlCellPr>
  </singleXmlCell>
  <singleXmlCell id="814" xr6:uid="{00000000-000C-0000-FFFF-FFFF2C030000}" r="M16" connectionId="0">
    <xmlCellPr id="1" xr6:uid="{00000000-0010-0000-2C03-000001000000}" uniqueName="P1079877">
      <xmlPr mapId="1" xpath="/GFI-IZD-POD/IPK-E_1000958/P1079877" xmlDataType="decimal"/>
    </xmlCellPr>
  </singleXmlCell>
  <singleXmlCell id="815" xr6:uid="{00000000-000C-0000-FFFF-FFFF2D030000}" r="N16" connectionId="0">
    <xmlCellPr id="1" xr6:uid="{00000000-0010-0000-2D03-000001000000}" uniqueName="P1079878">
      <xmlPr mapId="1" xpath="/GFI-IZD-POD/IPK-E_1000958/P1079878" xmlDataType="decimal"/>
    </xmlCellPr>
  </singleXmlCell>
  <singleXmlCell id="816" xr6:uid="{00000000-000C-0000-FFFF-FFFF2E030000}" r="O16" connectionId="0">
    <xmlCellPr id="1" xr6:uid="{00000000-0010-0000-2E03-000001000000}" uniqueName="P1079879">
      <xmlPr mapId="1" xpath="/GFI-IZD-POD/IPK-E_1000958/P1079879" xmlDataType="decimal"/>
    </xmlCellPr>
  </singleXmlCell>
  <singleXmlCell id="817" xr6:uid="{00000000-000C-0000-FFFF-FFFF2F030000}" r="P16" connectionId="0">
    <xmlCellPr id="1" xr6:uid="{00000000-0010-0000-2F03-000001000000}" uniqueName="P1081898">
      <xmlPr mapId="1" xpath="/GFI-IZD-POD/IPK-E_1000958/P1081898" xmlDataType="decimal"/>
    </xmlCellPr>
  </singleXmlCell>
  <singleXmlCell id="818" xr6:uid="{00000000-000C-0000-FFFF-FFFF30030000}" r="Q16" connectionId="0">
    <xmlCellPr id="1" xr6:uid="{00000000-0010-0000-3003-000001000000}" uniqueName="P1081900">
      <xmlPr mapId="1" xpath="/GFI-IZD-POD/IPK-E_1000958/P1081900" xmlDataType="decimal"/>
    </xmlCellPr>
  </singleXmlCell>
  <singleXmlCell id="819" xr6:uid="{00000000-000C-0000-FFFF-FFFF31030000}" r="R16" connectionId="0">
    <xmlCellPr id="1" xr6:uid="{00000000-0010-0000-3103-000001000000}" uniqueName="P1081902">
      <xmlPr mapId="1" xpath="/GFI-IZD-POD/IPK-E_1000958/P1081902" xmlDataType="decimal"/>
    </xmlCellPr>
  </singleXmlCell>
  <singleXmlCell id="820" xr6:uid="{00000000-000C-0000-FFFF-FFFF32030000}" r="S16" connectionId="0">
    <xmlCellPr id="1" xr6:uid="{00000000-0010-0000-3203-000001000000}" uniqueName="P1123020">
      <xmlPr mapId="1" xpath="/GFI-IZD-POD/IPK-E_1000958/P1123020" xmlDataType="decimal"/>
    </xmlCellPr>
  </singleXmlCell>
  <singleXmlCell id="821" xr6:uid="{00000000-000C-0000-FFFF-FFFF33030000}" r="T16" connectionId="0">
    <xmlCellPr id="1" xr6:uid="{00000000-0010-0000-3303-000001000000}" uniqueName="P1123021">
      <xmlPr mapId="1" xpath="/GFI-IZD-POD/IPK-E_1000958/P1123021" xmlDataType="decimal"/>
    </xmlCellPr>
  </singleXmlCell>
  <singleXmlCell id="822" xr6:uid="{00000000-000C-0000-FFFF-FFFF34030000}" r="U16" connectionId="0">
    <xmlCellPr id="1" xr6:uid="{00000000-0010-0000-3403-000001000000}" uniqueName="P1081903">
      <xmlPr mapId="1" xpath="/GFI-IZD-POD/IPK-E_1000958/P1081903" xmlDataType="decimal"/>
    </xmlCellPr>
  </singleXmlCell>
  <singleXmlCell id="823" xr6:uid="{00000000-000C-0000-FFFF-FFFF35030000}" r="V16" connectionId="0">
    <xmlCellPr id="1" xr6:uid="{00000000-0010-0000-3503-000001000000}" uniqueName="P1081906">
      <xmlPr mapId="1" xpath="/GFI-IZD-POD/IPK-E_1000958/P1081906" xmlDataType="decimal"/>
    </xmlCellPr>
  </singleXmlCell>
  <singleXmlCell id="824" xr6:uid="{00000000-000C-0000-FFFF-FFFF36030000}" r="W16" connectionId="0">
    <xmlCellPr id="1" xr6:uid="{00000000-0010-0000-3603-000001000000}" uniqueName="P1081908">
      <xmlPr mapId="1" xpath="/GFI-IZD-POD/IPK-E_1000958/P1081908" xmlDataType="decimal"/>
    </xmlCellPr>
  </singleXmlCell>
  <singleXmlCell id="825" xr6:uid="{00000000-000C-0000-FFFF-FFFF37030000}" r="X16" connectionId="0">
    <xmlCellPr id="1" xr6:uid="{00000000-0010-0000-3703-000001000000}" uniqueName="P1081915">
      <xmlPr mapId="1" xpath="/GFI-IZD-POD/IPK-E_1000958/P1081915" xmlDataType="decimal"/>
    </xmlCellPr>
  </singleXmlCell>
  <singleXmlCell id="826" xr6:uid="{00000000-000C-0000-FFFF-FFFF38030000}" r="Y16" connectionId="0">
    <xmlCellPr id="1" xr6:uid="{00000000-0010-0000-3803-000001000000}" uniqueName="P1081918">
      <xmlPr mapId="1" xpath="/GFI-IZD-POD/IPK-E_1000958/P1081918" xmlDataType="decimal"/>
    </xmlCellPr>
  </singleXmlCell>
  <singleXmlCell id="827" xr6:uid="{00000000-000C-0000-FFFF-FFFF39030000}" r="H17" connectionId="0">
    <xmlCellPr id="1" xr6:uid="{00000000-0010-0000-3903-000001000000}" uniqueName="P1079880">
      <xmlPr mapId="1" xpath="/GFI-IZD-POD/IPK-E_1000958/P1079880" xmlDataType="decimal"/>
    </xmlCellPr>
  </singleXmlCell>
  <singleXmlCell id="828" xr6:uid="{00000000-000C-0000-FFFF-FFFF3A030000}" r="I17" connectionId="0">
    <xmlCellPr id="1" xr6:uid="{00000000-0010-0000-3A03-000001000000}" uniqueName="P1079881">
      <xmlPr mapId="1" xpath="/GFI-IZD-POD/IPK-E_1000958/P1079881" xmlDataType="decimal"/>
    </xmlCellPr>
  </singleXmlCell>
  <singleXmlCell id="829" xr6:uid="{00000000-000C-0000-FFFF-FFFF3B030000}" r="J17" connectionId="0">
    <xmlCellPr id="1" xr6:uid="{00000000-0010-0000-3B03-000001000000}" uniqueName="P1079882">
      <xmlPr mapId="1" xpath="/GFI-IZD-POD/IPK-E_1000958/P1079882" xmlDataType="decimal"/>
    </xmlCellPr>
  </singleXmlCell>
  <singleXmlCell id="830" xr6:uid="{00000000-000C-0000-FFFF-FFFF3C030000}" r="K17" connectionId="0">
    <xmlCellPr id="1" xr6:uid="{00000000-0010-0000-3C03-000001000000}" uniqueName="P1079883">
      <xmlPr mapId="1" xpath="/GFI-IZD-POD/IPK-E_1000958/P1079883" xmlDataType="decimal"/>
    </xmlCellPr>
  </singleXmlCell>
  <singleXmlCell id="831" xr6:uid="{00000000-000C-0000-FFFF-FFFF3D030000}" r="L17" connectionId="0">
    <xmlCellPr id="1" xr6:uid="{00000000-0010-0000-3D03-000001000000}" uniqueName="P1079884">
      <xmlPr mapId="1" xpath="/GFI-IZD-POD/IPK-E_1000958/P1079884" xmlDataType="decimal"/>
    </xmlCellPr>
  </singleXmlCell>
  <singleXmlCell id="832" xr6:uid="{00000000-000C-0000-FFFF-FFFF3E030000}" r="M17" connectionId="0">
    <xmlCellPr id="1" xr6:uid="{00000000-0010-0000-3E03-000001000000}" uniqueName="P1079885">
      <xmlPr mapId="1" xpath="/GFI-IZD-POD/IPK-E_1000958/P1079885" xmlDataType="decimal"/>
    </xmlCellPr>
  </singleXmlCell>
  <singleXmlCell id="833" xr6:uid="{00000000-000C-0000-FFFF-FFFF3F030000}" r="N17" connectionId="0">
    <xmlCellPr id="1" xr6:uid="{00000000-0010-0000-3F03-000001000000}" uniqueName="P1079886">
      <xmlPr mapId="1" xpath="/GFI-IZD-POD/IPK-E_1000958/P1079886" xmlDataType="decimal"/>
    </xmlCellPr>
  </singleXmlCell>
  <singleXmlCell id="834" xr6:uid="{00000000-000C-0000-FFFF-FFFF40030000}" r="O17" connectionId="0">
    <xmlCellPr id="1" xr6:uid="{00000000-0010-0000-4003-000001000000}" uniqueName="P1079887">
      <xmlPr mapId="1" xpath="/GFI-IZD-POD/IPK-E_1000958/P1079887" xmlDataType="decimal"/>
    </xmlCellPr>
  </singleXmlCell>
  <singleXmlCell id="835" xr6:uid="{00000000-000C-0000-FFFF-FFFF41030000}" r="P17" connectionId="0">
    <xmlCellPr id="1" xr6:uid="{00000000-0010-0000-4103-000001000000}" uniqueName="P1081920">
      <xmlPr mapId="1" xpath="/GFI-IZD-POD/IPK-E_1000958/P1081920" xmlDataType="decimal"/>
    </xmlCellPr>
  </singleXmlCell>
  <singleXmlCell id="836" xr6:uid="{00000000-000C-0000-FFFF-FFFF42030000}" r="Q17" connectionId="0">
    <xmlCellPr id="1" xr6:uid="{00000000-0010-0000-4203-000001000000}" uniqueName="P1081922">
      <xmlPr mapId="1" xpath="/GFI-IZD-POD/IPK-E_1000958/P1081922" xmlDataType="decimal"/>
    </xmlCellPr>
  </singleXmlCell>
  <singleXmlCell id="837" xr6:uid="{00000000-000C-0000-FFFF-FFFF43030000}" r="R17" connectionId="0">
    <xmlCellPr id="1" xr6:uid="{00000000-0010-0000-4303-000001000000}" uniqueName="P1081925">
      <xmlPr mapId="1" xpath="/GFI-IZD-POD/IPK-E_1000958/P1081925" xmlDataType="decimal"/>
    </xmlCellPr>
  </singleXmlCell>
  <singleXmlCell id="838" xr6:uid="{00000000-000C-0000-FFFF-FFFF44030000}" r="S17" connectionId="0">
    <xmlCellPr id="1" xr6:uid="{00000000-0010-0000-4403-000001000000}" uniqueName="P1123022">
      <xmlPr mapId="1" xpath="/GFI-IZD-POD/IPK-E_1000958/P1123022" xmlDataType="decimal"/>
    </xmlCellPr>
  </singleXmlCell>
  <singleXmlCell id="839" xr6:uid="{00000000-000C-0000-FFFF-FFFF45030000}" r="T17" connectionId="0">
    <xmlCellPr id="1" xr6:uid="{00000000-0010-0000-4503-000001000000}" uniqueName="P1123023">
      <xmlPr mapId="1" xpath="/GFI-IZD-POD/IPK-E_1000958/P1123023" xmlDataType="decimal"/>
    </xmlCellPr>
  </singleXmlCell>
  <singleXmlCell id="840" xr6:uid="{00000000-000C-0000-FFFF-FFFF46030000}" r="U17" connectionId="0">
    <xmlCellPr id="1" xr6:uid="{00000000-0010-0000-4603-000001000000}" uniqueName="P1081927">
      <xmlPr mapId="1" xpath="/GFI-IZD-POD/IPK-E_1000958/P1081927" xmlDataType="decimal"/>
    </xmlCellPr>
  </singleXmlCell>
  <singleXmlCell id="841" xr6:uid="{00000000-000C-0000-FFFF-FFFF47030000}" r="V17" connectionId="0">
    <xmlCellPr id="1" xr6:uid="{00000000-0010-0000-4703-000001000000}" uniqueName="P1081929">
      <xmlPr mapId="1" xpath="/GFI-IZD-POD/IPK-E_1000958/P1081929" xmlDataType="decimal"/>
    </xmlCellPr>
  </singleXmlCell>
  <singleXmlCell id="842" xr6:uid="{00000000-000C-0000-FFFF-FFFF48030000}" r="W17" connectionId="0">
    <xmlCellPr id="1" xr6:uid="{00000000-0010-0000-4803-000001000000}" uniqueName="P1081930">
      <xmlPr mapId="1" xpath="/GFI-IZD-POD/IPK-E_1000958/P1081930" xmlDataType="decimal"/>
    </xmlCellPr>
  </singleXmlCell>
  <singleXmlCell id="843" xr6:uid="{00000000-000C-0000-FFFF-FFFF49030000}" r="X17" connectionId="0">
    <xmlCellPr id="1" xr6:uid="{00000000-0010-0000-4903-000001000000}" uniqueName="P1081932">
      <xmlPr mapId="1" xpath="/GFI-IZD-POD/IPK-E_1000958/P1081932" xmlDataType="decimal"/>
    </xmlCellPr>
  </singleXmlCell>
  <singleXmlCell id="844" xr6:uid="{00000000-000C-0000-FFFF-FFFF4A030000}" r="Y17" connectionId="0">
    <xmlCellPr id="1" xr6:uid="{00000000-0010-0000-4A03-000001000000}" uniqueName="P1081934">
      <xmlPr mapId="1" xpath="/GFI-IZD-POD/IPK-E_1000958/P1081934" xmlDataType="decimal"/>
    </xmlCellPr>
  </singleXmlCell>
  <singleXmlCell id="845" xr6:uid="{00000000-000C-0000-FFFF-FFFF4B030000}" r="H18" connectionId="0">
    <xmlCellPr id="1" xr6:uid="{00000000-0010-0000-4B03-000001000000}" uniqueName="P1079888">
      <xmlPr mapId="1" xpath="/GFI-IZD-POD/IPK-E_1000958/P1079888" xmlDataType="decimal"/>
    </xmlCellPr>
  </singleXmlCell>
  <singleXmlCell id="846" xr6:uid="{00000000-000C-0000-FFFF-FFFF4C030000}" r="I18" connectionId="0">
    <xmlCellPr id="1" xr6:uid="{00000000-0010-0000-4C03-000001000000}" uniqueName="P1079889">
      <xmlPr mapId="1" xpath="/GFI-IZD-POD/IPK-E_1000958/P1079889" xmlDataType="decimal"/>
    </xmlCellPr>
  </singleXmlCell>
  <singleXmlCell id="847" xr6:uid="{00000000-000C-0000-FFFF-FFFF4D030000}" r="J18" connectionId="0">
    <xmlCellPr id="1" xr6:uid="{00000000-0010-0000-4D03-000001000000}" uniqueName="P1079890">
      <xmlPr mapId="1" xpath="/GFI-IZD-POD/IPK-E_1000958/P1079890" xmlDataType="decimal"/>
    </xmlCellPr>
  </singleXmlCell>
  <singleXmlCell id="848" xr6:uid="{00000000-000C-0000-FFFF-FFFF4E030000}" r="K18" connectionId="0">
    <xmlCellPr id="1" xr6:uid="{00000000-0010-0000-4E03-000001000000}" uniqueName="P1079891">
      <xmlPr mapId="1" xpath="/GFI-IZD-POD/IPK-E_1000958/P1079891" xmlDataType="decimal"/>
    </xmlCellPr>
  </singleXmlCell>
  <singleXmlCell id="849" xr6:uid="{00000000-000C-0000-FFFF-FFFF4F030000}" r="L18" connectionId="0">
    <xmlCellPr id="1" xr6:uid="{00000000-0010-0000-4F03-000001000000}" uniqueName="P1079892">
      <xmlPr mapId="1" xpath="/GFI-IZD-POD/IPK-E_1000958/P1079892" xmlDataType="decimal"/>
    </xmlCellPr>
  </singleXmlCell>
  <singleXmlCell id="850" xr6:uid="{00000000-000C-0000-FFFF-FFFF50030000}" r="M18" connectionId="0">
    <xmlCellPr id="1" xr6:uid="{00000000-0010-0000-5003-000001000000}" uniqueName="P1079893">
      <xmlPr mapId="1" xpath="/GFI-IZD-POD/IPK-E_1000958/P1079893" xmlDataType="decimal"/>
    </xmlCellPr>
  </singleXmlCell>
  <singleXmlCell id="851" xr6:uid="{00000000-000C-0000-FFFF-FFFF51030000}" r="N18" connectionId="0">
    <xmlCellPr id="1" xr6:uid="{00000000-0010-0000-5103-000001000000}" uniqueName="P1079894">
      <xmlPr mapId="1" xpath="/GFI-IZD-POD/IPK-E_1000958/P1079894" xmlDataType="decimal"/>
    </xmlCellPr>
  </singleXmlCell>
  <singleXmlCell id="852" xr6:uid="{00000000-000C-0000-FFFF-FFFF52030000}" r="O18" connectionId="0">
    <xmlCellPr id="1" xr6:uid="{00000000-0010-0000-5203-000001000000}" uniqueName="P1079895">
      <xmlPr mapId="1" xpath="/GFI-IZD-POD/IPK-E_1000958/P1079895" xmlDataType="decimal"/>
    </xmlCellPr>
  </singleXmlCell>
  <singleXmlCell id="853" xr6:uid="{00000000-000C-0000-FFFF-FFFF53030000}" r="P18" connectionId="0">
    <xmlCellPr id="1" xr6:uid="{00000000-0010-0000-5303-000001000000}" uniqueName="P1081936">
      <xmlPr mapId="1" xpath="/GFI-IZD-POD/IPK-E_1000958/P1081936" xmlDataType="decimal"/>
    </xmlCellPr>
  </singleXmlCell>
  <singleXmlCell id="854" xr6:uid="{00000000-000C-0000-FFFF-FFFF54030000}" r="Q18" connectionId="0">
    <xmlCellPr id="1" xr6:uid="{00000000-0010-0000-5403-000001000000}" uniqueName="P1081938">
      <xmlPr mapId="1" xpath="/GFI-IZD-POD/IPK-E_1000958/P1081938" xmlDataType="decimal"/>
    </xmlCellPr>
  </singleXmlCell>
  <singleXmlCell id="855" xr6:uid="{00000000-000C-0000-FFFF-FFFF55030000}" r="R18" connectionId="0">
    <xmlCellPr id="1" xr6:uid="{00000000-0010-0000-5503-000001000000}" uniqueName="P1081940">
      <xmlPr mapId="1" xpath="/GFI-IZD-POD/IPK-E_1000958/P1081940" xmlDataType="decimal"/>
    </xmlCellPr>
  </singleXmlCell>
  <singleXmlCell id="856" xr6:uid="{00000000-000C-0000-FFFF-FFFF56030000}" r="S18" connectionId="0">
    <xmlCellPr id="1" xr6:uid="{00000000-0010-0000-5603-000001000000}" uniqueName="P1123024">
      <xmlPr mapId="1" xpath="/GFI-IZD-POD/IPK-E_1000958/P1123024" xmlDataType="decimal"/>
    </xmlCellPr>
  </singleXmlCell>
  <singleXmlCell id="857" xr6:uid="{00000000-000C-0000-FFFF-FFFF57030000}" r="T18" connectionId="0">
    <xmlCellPr id="1" xr6:uid="{00000000-0010-0000-5703-000001000000}" uniqueName="P1123025">
      <xmlPr mapId="1" xpath="/GFI-IZD-POD/IPK-E_1000958/P1123025" xmlDataType="decimal"/>
    </xmlCellPr>
  </singleXmlCell>
  <singleXmlCell id="858" xr6:uid="{00000000-000C-0000-FFFF-FFFF58030000}" r="U18" connectionId="0">
    <xmlCellPr id="1" xr6:uid="{00000000-0010-0000-5803-000001000000}" uniqueName="P1081942">
      <xmlPr mapId="1" xpath="/GFI-IZD-POD/IPK-E_1000958/P1081942" xmlDataType="decimal"/>
    </xmlCellPr>
  </singleXmlCell>
  <singleXmlCell id="859" xr6:uid="{00000000-000C-0000-FFFF-FFFF59030000}" r="V18" connectionId="0">
    <xmlCellPr id="1" xr6:uid="{00000000-0010-0000-5903-000001000000}" uniqueName="P1081944">
      <xmlPr mapId="1" xpath="/GFI-IZD-POD/IPK-E_1000958/P1081944" xmlDataType="decimal"/>
    </xmlCellPr>
  </singleXmlCell>
  <singleXmlCell id="860" xr6:uid="{00000000-000C-0000-FFFF-FFFF5A030000}" r="W18" connectionId="0">
    <xmlCellPr id="1" xr6:uid="{00000000-0010-0000-5A03-000001000000}" uniqueName="P1081946">
      <xmlPr mapId="1" xpath="/GFI-IZD-POD/IPK-E_1000958/P1081946" xmlDataType="decimal"/>
    </xmlCellPr>
  </singleXmlCell>
  <singleXmlCell id="861" xr6:uid="{00000000-000C-0000-FFFF-FFFF5B030000}" r="X18" connectionId="0">
    <xmlCellPr id="1" xr6:uid="{00000000-0010-0000-5B03-000001000000}" uniqueName="P1081948">
      <xmlPr mapId="1" xpath="/GFI-IZD-POD/IPK-E_1000958/P1081948" xmlDataType="decimal"/>
    </xmlCellPr>
  </singleXmlCell>
  <singleXmlCell id="862" xr6:uid="{00000000-000C-0000-FFFF-FFFF5C030000}" r="Y18" connectionId="0">
    <xmlCellPr id="1" xr6:uid="{00000000-0010-0000-5C03-000001000000}" uniqueName="P1081950">
      <xmlPr mapId="1" xpath="/GFI-IZD-POD/IPK-E_1000958/P1081950" xmlDataType="decimal"/>
    </xmlCellPr>
  </singleXmlCell>
  <singleXmlCell id="863" xr6:uid="{00000000-000C-0000-FFFF-FFFF5D030000}" r="H19" connectionId="0">
    <xmlCellPr id="1" xr6:uid="{00000000-0010-0000-5D03-000001000000}" uniqueName="P1079896">
      <xmlPr mapId="1" xpath="/GFI-IZD-POD/IPK-E_1000958/P1079896" xmlDataType="decimal"/>
    </xmlCellPr>
  </singleXmlCell>
  <singleXmlCell id="864" xr6:uid="{00000000-000C-0000-FFFF-FFFF5E030000}" r="I19" connectionId="0">
    <xmlCellPr id="1" xr6:uid="{00000000-0010-0000-5E03-000001000000}" uniqueName="P1079897">
      <xmlPr mapId="1" xpath="/GFI-IZD-POD/IPK-E_1000958/P1079897" xmlDataType="decimal"/>
    </xmlCellPr>
  </singleXmlCell>
  <singleXmlCell id="865" xr6:uid="{00000000-000C-0000-FFFF-FFFF5F030000}" r="J19" connectionId="0">
    <xmlCellPr id="1" xr6:uid="{00000000-0010-0000-5F03-000001000000}" uniqueName="P1079898">
      <xmlPr mapId="1" xpath="/GFI-IZD-POD/IPK-E_1000958/P1079898" xmlDataType="decimal"/>
    </xmlCellPr>
  </singleXmlCell>
  <singleXmlCell id="866" xr6:uid="{00000000-000C-0000-FFFF-FFFF60030000}" r="K19" connectionId="0">
    <xmlCellPr id="1" xr6:uid="{00000000-0010-0000-6003-000001000000}" uniqueName="P1079899">
      <xmlPr mapId="1" xpath="/GFI-IZD-POD/IPK-E_1000958/P1079899" xmlDataType="decimal"/>
    </xmlCellPr>
  </singleXmlCell>
  <singleXmlCell id="867" xr6:uid="{00000000-000C-0000-FFFF-FFFF61030000}" r="L19" connectionId="0">
    <xmlCellPr id="1" xr6:uid="{00000000-0010-0000-6103-000001000000}" uniqueName="P1079900">
      <xmlPr mapId="1" xpath="/GFI-IZD-POD/IPK-E_1000958/P1079900" xmlDataType="decimal"/>
    </xmlCellPr>
  </singleXmlCell>
  <singleXmlCell id="868" xr6:uid="{00000000-000C-0000-FFFF-FFFF62030000}" r="M19" connectionId="0">
    <xmlCellPr id="1" xr6:uid="{00000000-0010-0000-6203-000001000000}" uniqueName="P1079901">
      <xmlPr mapId="1" xpath="/GFI-IZD-POD/IPK-E_1000958/P1079901" xmlDataType="decimal"/>
    </xmlCellPr>
  </singleXmlCell>
  <singleXmlCell id="869" xr6:uid="{00000000-000C-0000-FFFF-FFFF63030000}" r="N19" connectionId="0">
    <xmlCellPr id="1" xr6:uid="{00000000-0010-0000-6303-000001000000}" uniqueName="P1079902">
      <xmlPr mapId="1" xpath="/GFI-IZD-POD/IPK-E_1000958/P1079902" xmlDataType="decimal"/>
    </xmlCellPr>
  </singleXmlCell>
  <singleXmlCell id="870" xr6:uid="{00000000-000C-0000-FFFF-FFFF64030000}" r="O19" connectionId="0">
    <xmlCellPr id="1" xr6:uid="{00000000-0010-0000-6403-000001000000}" uniqueName="P1079903">
      <xmlPr mapId="1" xpath="/GFI-IZD-POD/IPK-E_1000958/P1079903" xmlDataType="decimal"/>
    </xmlCellPr>
  </singleXmlCell>
  <singleXmlCell id="871" xr6:uid="{00000000-000C-0000-FFFF-FFFF65030000}" r="P19" connectionId="0">
    <xmlCellPr id="1" xr6:uid="{00000000-0010-0000-6503-000001000000}" uniqueName="P1081953">
      <xmlPr mapId="1" xpath="/GFI-IZD-POD/IPK-E_1000958/P1081953" xmlDataType="decimal"/>
    </xmlCellPr>
  </singleXmlCell>
  <singleXmlCell id="872" xr6:uid="{00000000-000C-0000-FFFF-FFFF66030000}" r="Q19" connectionId="0">
    <xmlCellPr id="1" xr6:uid="{00000000-0010-0000-6603-000001000000}" uniqueName="P1081958">
      <xmlPr mapId="1" xpath="/GFI-IZD-POD/IPK-E_1000958/P1081958" xmlDataType="decimal"/>
    </xmlCellPr>
  </singleXmlCell>
  <singleXmlCell id="873" xr6:uid="{00000000-000C-0000-FFFF-FFFF67030000}" r="R19" connectionId="0">
    <xmlCellPr id="1" xr6:uid="{00000000-0010-0000-6703-000001000000}" uniqueName="P1081960">
      <xmlPr mapId="1" xpath="/GFI-IZD-POD/IPK-E_1000958/P1081960" xmlDataType="decimal"/>
    </xmlCellPr>
  </singleXmlCell>
  <singleXmlCell id="874" xr6:uid="{00000000-000C-0000-FFFF-FFFF68030000}" r="S19" connectionId="0">
    <xmlCellPr id="1" xr6:uid="{00000000-0010-0000-6803-000001000000}" uniqueName="P1123026">
      <xmlPr mapId="1" xpath="/GFI-IZD-POD/IPK-E_1000958/P1123026" xmlDataType="decimal"/>
    </xmlCellPr>
  </singleXmlCell>
  <singleXmlCell id="875" xr6:uid="{00000000-000C-0000-FFFF-FFFF69030000}" r="T19" connectionId="0">
    <xmlCellPr id="1" xr6:uid="{00000000-0010-0000-6903-000001000000}" uniqueName="P1123027">
      <xmlPr mapId="1" xpath="/GFI-IZD-POD/IPK-E_1000958/P1123027" xmlDataType="decimal"/>
    </xmlCellPr>
  </singleXmlCell>
  <singleXmlCell id="876" xr6:uid="{00000000-000C-0000-FFFF-FFFF6A030000}" r="U19" connectionId="0">
    <xmlCellPr id="1" xr6:uid="{00000000-0010-0000-6A03-000001000000}" uniqueName="P1081962">
      <xmlPr mapId="1" xpath="/GFI-IZD-POD/IPK-E_1000958/P1081962" xmlDataType="decimal"/>
    </xmlCellPr>
  </singleXmlCell>
  <singleXmlCell id="877" xr6:uid="{00000000-000C-0000-FFFF-FFFF6B030000}" r="V19" connectionId="0">
    <xmlCellPr id="1" xr6:uid="{00000000-0010-0000-6B03-000001000000}" uniqueName="P1081964">
      <xmlPr mapId="1" xpath="/GFI-IZD-POD/IPK-E_1000958/P1081964" xmlDataType="decimal"/>
    </xmlCellPr>
  </singleXmlCell>
  <singleXmlCell id="878" xr6:uid="{00000000-000C-0000-FFFF-FFFF6C030000}" r="W19" connectionId="0">
    <xmlCellPr id="1" xr6:uid="{00000000-0010-0000-6C03-000001000000}" uniqueName="P1081966">
      <xmlPr mapId="1" xpath="/GFI-IZD-POD/IPK-E_1000958/P1081966" xmlDataType="decimal"/>
    </xmlCellPr>
  </singleXmlCell>
  <singleXmlCell id="879" xr6:uid="{00000000-000C-0000-FFFF-FFFF6D030000}" r="X19" connectionId="0">
    <xmlCellPr id="1" xr6:uid="{00000000-0010-0000-6D03-000001000000}" uniqueName="P1081968">
      <xmlPr mapId="1" xpath="/GFI-IZD-POD/IPK-E_1000958/P1081968" xmlDataType="decimal"/>
    </xmlCellPr>
  </singleXmlCell>
  <singleXmlCell id="880" xr6:uid="{00000000-000C-0000-FFFF-FFFF6E030000}" r="Y19" connectionId="0">
    <xmlCellPr id="1" xr6:uid="{00000000-0010-0000-6E03-000001000000}" uniqueName="P1081970">
      <xmlPr mapId="1" xpath="/GFI-IZD-POD/IPK-E_1000958/P1081970" xmlDataType="decimal"/>
    </xmlCellPr>
  </singleXmlCell>
  <singleXmlCell id="881" xr6:uid="{00000000-000C-0000-FFFF-FFFF6F030000}" r="H20" connectionId="0">
    <xmlCellPr id="1" xr6:uid="{00000000-0010-0000-6F03-000001000000}" uniqueName="P1079904">
      <xmlPr mapId="1" xpath="/GFI-IZD-POD/IPK-E_1000958/P1079904" xmlDataType="decimal"/>
    </xmlCellPr>
  </singleXmlCell>
  <singleXmlCell id="882" xr6:uid="{00000000-000C-0000-FFFF-FFFF70030000}" r="I20" connectionId="0">
    <xmlCellPr id="1" xr6:uid="{00000000-0010-0000-7003-000001000000}" uniqueName="P1079905">
      <xmlPr mapId="1" xpath="/GFI-IZD-POD/IPK-E_1000958/P1079905" xmlDataType="decimal"/>
    </xmlCellPr>
  </singleXmlCell>
  <singleXmlCell id="883" xr6:uid="{00000000-000C-0000-FFFF-FFFF71030000}" r="J20" connectionId="0">
    <xmlCellPr id="1" xr6:uid="{00000000-0010-0000-7103-000001000000}" uniqueName="P1079906">
      <xmlPr mapId="1" xpath="/GFI-IZD-POD/IPK-E_1000958/P1079906" xmlDataType="decimal"/>
    </xmlCellPr>
  </singleXmlCell>
  <singleXmlCell id="884" xr6:uid="{00000000-000C-0000-FFFF-FFFF72030000}" r="K20" connectionId="0">
    <xmlCellPr id="1" xr6:uid="{00000000-0010-0000-7203-000001000000}" uniqueName="P1079907">
      <xmlPr mapId="1" xpath="/GFI-IZD-POD/IPK-E_1000958/P1079907" xmlDataType="decimal"/>
    </xmlCellPr>
  </singleXmlCell>
  <singleXmlCell id="885" xr6:uid="{00000000-000C-0000-FFFF-FFFF73030000}" r="L20" connectionId="0">
    <xmlCellPr id="1" xr6:uid="{00000000-0010-0000-7303-000001000000}" uniqueName="P1079908">
      <xmlPr mapId="1" xpath="/GFI-IZD-POD/IPK-E_1000958/P1079908" xmlDataType="decimal"/>
    </xmlCellPr>
  </singleXmlCell>
  <singleXmlCell id="886" xr6:uid="{00000000-000C-0000-FFFF-FFFF74030000}" r="M20" connectionId="0">
    <xmlCellPr id="1" xr6:uid="{00000000-0010-0000-7403-000001000000}" uniqueName="P1079909">
      <xmlPr mapId="1" xpath="/GFI-IZD-POD/IPK-E_1000958/P1079909" xmlDataType="decimal"/>
    </xmlCellPr>
  </singleXmlCell>
  <singleXmlCell id="887" xr6:uid="{00000000-000C-0000-FFFF-FFFF75030000}" r="N20" connectionId="0">
    <xmlCellPr id="1" xr6:uid="{00000000-0010-0000-7503-000001000000}" uniqueName="P1079910">
      <xmlPr mapId="1" xpath="/GFI-IZD-POD/IPK-E_1000958/P1079910" xmlDataType="decimal"/>
    </xmlCellPr>
  </singleXmlCell>
  <singleXmlCell id="888" xr6:uid="{00000000-000C-0000-FFFF-FFFF76030000}" r="O20" connectionId="0">
    <xmlCellPr id="1" xr6:uid="{00000000-0010-0000-7603-000001000000}" uniqueName="P1079912">
      <xmlPr mapId="1" xpath="/GFI-IZD-POD/IPK-E_1000958/P1079912" xmlDataType="decimal"/>
    </xmlCellPr>
  </singleXmlCell>
  <singleXmlCell id="889" xr6:uid="{00000000-000C-0000-FFFF-FFFF77030000}" r="P20" connectionId="0">
    <xmlCellPr id="1" xr6:uid="{00000000-0010-0000-7703-000001000000}" uniqueName="P1081972">
      <xmlPr mapId="1" xpath="/GFI-IZD-POD/IPK-E_1000958/P1081972" xmlDataType="decimal"/>
    </xmlCellPr>
  </singleXmlCell>
  <singleXmlCell id="890" xr6:uid="{00000000-000C-0000-FFFF-FFFF78030000}" r="Q20" connectionId="0">
    <xmlCellPr id="1" xr6:uid="{00000000-0010-0000-7803-000001000000}" uniqueName="P1081973">
      <xmlPr mapId="1" xpath="/GFI-IZD-POD/IPK-E_1000958/P1081973" xmlDataType="decimal"/>
    </xmlCellPr>
  </singleXmlCell>
  <singleXmlCell id="891" xr6:uid="{00000000-000C-0000-FFFF-FFFF79030000}" r="R20" connectionId="0">
    <xmlCellPr id="1" xr6:uid="{00000000-0010-0000-7903-000001000000}" uniqueName="P1081975">
      <xmlPr mapId="1" xpath="/GFI-IZD-POD/IPK-E_1000958/P1081975" xmlDataType="decimal"/>
    </xmlCellPr>
  </singleXmlCell>
  <singleXmlCell id="892" xr6:uid="{00000000-000C-0000-FFFF-FFFF7A030000}" r="S20" connectionId="0">
    <xmlCellPr id="1" xr6:uid="{00000000-0010-0000-7A03-000001000000}" uniqueName="P1123028">
      <xmlPr mapId="1" xpath="/GFI-IZD-POD/IPK-E_1000958/P1123028" xmlDataType="decimal"/>
    </xmlCellPr>
  </singleXmlCell>
  <singleXmlCell id="893" xr6:uid="{00000000-000C-0000-FFFF-FFFF7B030000}" r="T20" connectionId="0">
    <xmlCellPr id="1" xr6:uid="{00000000-0010-0000-7B03-000001000000}" uniqueName="P1123029">
      <xmlPr mapId="1" xpath="/GFI-IZD-POD/IPK-E_1000958/P1123029" xmlDataType="decimal"/>
    </xmlCellPr>
  </singleXmlCell>
  <singleXmlCell id="894" xr6:uid="{00000000-000C-0000-FFFF-FFFF7C030000}" r="U20" connectionId="0">
    <xmlCellPr id="1" xr6:uid="{00000000-0010-0000-7C03-000001000000}" uniqueName="P1081977">
      <xmlPr mapId="1" xpath="/GFI-IZD-POD/IPK-E_1000958/P1081977" xmlDataType="decimal"/>
    </xmlCellPr>
  </singleXmlCell>
  <singleXmlCell id="895" xr6:uid="{00000000-000C-0000-FFFF-FFFF7D030000}" r="V20" connectionId="0">
    <xmlCellPr id="1" xr6:uid="{00000000-0010-0000-7D03-000001000000}" uniqueName="P1081978">
      <xmlPr mapId="1" xpath="/GFI-IZD-POD/IPK-E_1000958/P1081978" xmlDataType="decimal"/>
    </xmlCellPr>
  </singleXmlCell>
  <singleXmlCell id="896" xr6:uid="{00000000-000C-0000-FFFF-FFFF7E030000}" r="W20" connectionId="0">
    <xmlCellPr id="1" xr6:uid="{00000000-0010-0000-7E03-000001000000}" uniqueName="P1081980">
      <xmlPr mapId="1" xpath="/GFI-IZD-POD/IPK-E_1000958/P1081980" xmlDataType="decimal"/>
    </xmlCellPr>
  </singleXmlCell>
  <singleXmlCell id="897" xr6:uid="{00000000-000C-0000-FFFF-FFFF7F030000}" r="X20" connectionId="0">
    <xmlCellPr id="1" xr6:uid="{00000000-0010-0000-7F03-000001000000}" uniqueName="P1081982">
      <xmlPr mapId="1" xpath="/GFI-IZD-POD/IPK-E_1000958/P1081982" xmlDataType="decimal"/>
    </xmlCellPr>
  </singleXmlCell>
  <singleXmlCell id="898" xr6:uid="{00000000-000C-0000-FFFF-FFFF80030000}" r="Y20" connectionId="0">
    <xmlCellPr id="1" xr6:uid="{00000000-0010-0000-8003-000001000000}" uniqueName="P1081984">
      <xmlPr mapId="1" xpath="/GFI-IZD-POD/IPK-E_1000958/P1081984" xmlDataType="decimal"/>
    </xmlCellPr>
  </singleXmlCell>
  <singleXmlCell id="899" xr6:uid="{00000000-000C-0000-FFFF-FFFF81030000}" r="H21" connectionId="0">
    <xmlCellPr id="1" xr6:uid="{00000000-0010-0000-8103-000001000000}" uniqueName="P1079911">
      <xmlPr mapId="1" xpath="/GFI-IZD-POD/IPK-E_1000958/P1079911" xmlDataType="decimal"/>
    </xmlCellPr>
  </singleXmlCell>
  <singleXmlCell id="900" xr6:uid="{00000000-000C-0000-FFFF-FFFF82030000}" r="I21" connectionId="0">
    <xmlCellPr id="1" xr6:uid="{00000000-0010-0000-8203-000001000000}" uniqueName="P1079913">
      <xmlPr mapId="1" xpath="/GFI-IZD-POD/IPK-E_1000958/P1079913" xmlDataType="decimal"/>
    </xmlCellPr>
  </singleXmlCell>
  <singleXmlCell id="901" xr6:uid="{00000000-000C-0000-FFFF-FFFF83030000}" r="J21" connectionId="0">
    <xmlCellPr id="1" xr6:uid="{00000000-0010-0000-8303-000001000000}" uniqueName="P1079914">
      <xmlPr mapId="1" xpath="/GFI-IZD-POD/IPK-E_1000958/P1079914" xmlDataType="decimal"/>
    </xmlCellPr>
  </singleXmlCell>
  <singleXmlCell id="902" xr6:uid="{00000000-000C-0000-FFFF-FFFF84030000}" r="K21" connectionId="0">
    <xmlCellPr id="1" xr6:uid="{00000000-0010-0000-8403-000001000000}" uniqueName="P1079915">
      <xmlPr mapId="1" xpath="/GFI-IZD-POD/IPK-E_1000958/P1079915" xmlDataType="decimal"/>
    </xmlCellPr>
  </singleXmlCell>
  <singleXmlCell id="903" xr6:uid="{00000000-000C-0000-FFFF-FFFF85030000}" r="L21" connectionId="0">
    <xmlCellPr id="1" xr6:uid="{00000000-0010-0000-8503-000001000000}" uniqueName="P1079916">
      <xmlPr mapId="1" xpath="/GFI-IZD-POD/IPK-E_1000958/P1079916" xmlDataType="decimal"/>
    </xmlCellPr>
  </singleXmlCell>
  <singleXmlCell id="904" xr6:uid="{00000000-000C-0000-FFFF-FFFF86030000}" r="M21" connectionId="0">
    <xmlCellPr id="1" xr6:uid="{00000000-0010-0000-8603-000001000000}" uniqueName="P1079917">
      <xmlPr mapId="1" xpath="/GFI-IZD-POD/IPK-E_1000958/P1079917" xmlDataType="decimal"/>
    </xmlCellPr>
  </singleXmlCell>
  <singleXmlCell id="905" xr6:uid="{00000000-000C-0000-FFFF-FFFF87030000}" r="N21" connectionId="0">
    <xmlCellPr id="1" xr6:uid="{00000000-0010-0000-8703-000001000000}" uniqueName="P1079918">
      <xmlPr mapId="1" xpath="/GFI-IZD-POD/IPK-E_1000958/P1079918" xmlDataType="decimal"/>
    </xmlCellPr>
  </singleXmlCell>
  <singleXmlCell id="906" xr6:uid="{00000000-000C-0000-FFFF-FFFF88030000}" r="O21" connectionId="0">
    <xmlCellPr id="1" xr6:uid="{00000000-0010-0000-8803-000001000000}" uniqueName="P1079919">
      <xmlPr mapId="1" xpath="/GFI-IZD-POD/IPK-E_1000958/P1079919" xmlDataType="decimal"/>
    </xmlCellPr>
  </singleXmlCell>
  <singleXmlCell id="907" xr6:uid="{00000000-000C-0000-FFFF-FFFF89030000}" r="P21" connectionId="0">
    <xmlCellPr id="1" xr6:uid="{00000000-0010-0000-8903-000001000000}" uniqueName="P1081986">
      <xmlPr mapId="1" xpath="/GFI-IZD-POD/IPK-E_1000958/P1081986" xmlDataType="decimal"/>
    </xmlCellPr>
  </singleXmlCell>
  <singleXmlCell id="908" xr6:uid="{00000000-000C-0000-FFFF-FFFF8A030000}" r="Q21" connectionId="0">
    <xmlCellPr id="1" xr6:uid="{00000000-0010-0000-8A03-000001000000}" uniqueName="P1081988">
      <xmlPr mapId="1" xpath="/GFI-IZD-POD/IPK-E_1000958/P1081988" xmlDataType="decimal"/>
    </xmlCellPr>
  </singleXmlCell>
  <singleXmlCell id="909" xr6:uid="{00000000-000C-0000-FFFF-FFFF8B030000}" r="R21" connectionId="0">
    <xmlCellPr id="1" xr6:uid="{00000000-0010-0000-8B03-000001000000}" uniqueName="P1081990">
      <xmlPr mapId="1" xpath="/GFI-IZD-POD/IPK-E_1000958/P1081990" xmlDataType="decimal"/>
    </xmlCellPr>
  </singleXmlCell>
  <singleXmlCell id="910" xr6:uid="{00000000-000C-0000-FFFF-FFFF8C030000}" r="S21" connectionId="0">
    <xmlCellPr id="1" xr6:uid="{00000000-0010-0000-8C03-000001000000}" uniqueName="P1123030">
      <xmlPr mapId="1" xpath="/GFI-IZD-POD/IPK-E_1000958/P1123030" xmlDataType="decimal"/>
    </xmlCellPr>
  </singleXmlCell>
  <singleXmlCell id="911" xr6:uid="{00000000-000C-0000-FFFF-FFFF8D030000}" r="T21" connectionId="0">
    <xmlCellPr id="1" xr6:uid="{00000000-0010-0000-8D03-000001000000}" uniqueName="P1123031">
      <xmlPr mapId="1" xpath="/GFI-IZD-POD/IPK-E_1000958/P1123031" xmlDataType="decimal"/>
    </xmlCellPr>
  </singleXmlCell>
  <singleXmlCell id="912" xr6:uid="{00000000-000C-0000-FFFF-FFFF8E030000}" r="U21" connectionId="0">
    <xmlCellPr id="1" xr6:uid="{00000000-0010-0000-8E03-000001000000}" uniqueName="P1081993">
      <xmlPr mapId="1" xpath="/GFI-IZD-POD/IPK-E_1000958/P1081993" xmlDataType="decimal"/>
    </xmlCellPr>
  </singleXmlCell>
  <singleXmlCell id="913" xr6:uid="{00000000-000C-0000-FFFF-FFFF8F030000}" r="V21" connectionId="0">
    <xmlCellPr id="1" xr6:uid="{00000000-0010-0000-8F03-000001000000}" uniqueName="P1081995">
      <xmlPr mapId="1" xpath="/GFI-IZD-POD/IPK-E_1000958/P1081995" xmlDataType="decimal"/>
    </xmlCellPr>
  </singleXmlCell>
  <singleXmlCell id="914" xr6:uid="{00000000-000C-0000-FFFF-FFFF90030000}" r="W21" connectionId="0">
    <xmlCellPr id="1" xr6:uid="{00000000-0010-0000-9003-000001000000}" uniqueName="P1081997">
      <xmlPr mapId="1" xpath="/GFI-IZD-POD/IPK-E_1000958/P1081997" xmlDataType="decimal"/>
    </xmlCellPr>
  </singleXmlCell>
  <singleXmlCell id="915" xr6:uid="{00000000-000C-0000-FFFF-FFFF91030000}" r="X21" connectionId="0">
    <xmlCellPr id="1" xr6:uid="{00000000-0010-0000-9103-000001000000}" uniqueName="P1081999">
      <xmlPr mapId="1" xpath="/GFI-IZD-POD/IPK-E_1000958/P1081999" xmlDataType="decimal"/>
    </xmlCellPr>
  </singleXmlCell>
  <singleXmlCell id="916" xr6:uid="{00000000-000C-0000-FFFF-FFFF92030000}" r="Y21" connectionId="0">
    <xmlCellPr id="1" xr6:uid="{00000000-0010-0000-9203-000001000000}" uniqueName="P1082001">
      <xmlPr mapId="1" xpath="/GFI-IZD-POD/IPK-E_1000958/P1082001" xmlDataType="decimal"/>
    </xmlCellPr>
  </singleXmlCell>
  <singleXmlCell id="664" xr6:uid="{00000000-000C-0000-FFFF-FFFF93030000}" r="H22" connectionId="0">
    <xmlCellPr id="1" xr6:uid="{00000000-0010-0000-9303-000001000000}" uniqueName="P1079928">
      <xmlPr mapId="1" xpath="/GFI-IZD-POD/IPK-E_1000958/P1079928" xmlDataType="decimal"/>
    </xmlCellPr>
  </singleXmlCell>
  <singleXmlCell id="917" xr6:uid="{00000000-000C-0000-FFFF-FFFF94030000}" r="I22" connectionId="0">
    <xmlCellPr id="1" xr6:uid="{00000000-0010-0000-9403-000001000000}" uniqueName="P1079929">
      <xmlPr mapId="1" xpath="/GFI-IZD-POD/IPK-E_1000958/P1079929" xmlDataType="decimal"/>
    </xmlCellPr>
  </singleXmlCell>
  <singleXmlCell id="918" xr6:uid="{00000000-000C-0000-FFFF-FFFF95030000}" r="J22" connectionId="0">
    <xmlCellPr id="1" xr6:uid="{00000000-0010-0000-9503-000001000000}" uniqueName="P1079930">
      <xmlPr mapId="1" xpath="/GFI-IZD-POD/IPK-E_1000958/P1079930" xmlDataType="decimal"/>
    </xmlCellPr>
  </singleXmlCell>
  <singleXmlCell id="919" xr6:uid="{00000000-000C-0000-FFFF-FFFF96030000}" r="K22" connectionId="0">
    <xmlCellPr id="1" xr6:uid="{00000000-0010-0000-9603-000001000000}" uniqueName="P1079931">
      <xmlPr mapId="1" xpath="/GFI-IZD-POD/IPK-E_1000958/P1079931" xmlDataType="decimal"/>
    </xmlCellPr>
  </singleXmlCell>
  <singleXmlCell id="920" xr6:uid="{00000000-000C-0000-FFFF-FFFF97030000}" r="L22" connectionId="0">
    <xmlCellPr id="1" xr6:uid="{00000000-0010-0000-9703-000001000000}" uniqueName="P1079932">
      <xmlPr mapId="1" xpath="/GFI-IZD-POD/IPK-E_1000958/P1079932" xmlDataType="decimal"/>
    </xmlCellPr>
  </singleXmlCell>
  <singleXmlCell id="921" xr6:uid="{00000000-000C-0000-FFFF-FFFF98030000}" r="M22" connectionId="0">
    <xmlCellPr id="1" xr6:uid="{00000000-0010-0000-9803-000001000000}" uniqueName="P1079933">
      <xmlPr mapId="1" xpath="/GFI-IZD-POD/IPK-E_1000958/P1079933" xmlDataType="decimal"/>
    </xmlCellPr>
  </singleXmlCell>
  <singleXmlCell id="922" xr6:uid="{00000000-000C-0000-FFFF-FFFF99030000}" r="N22" connectionId="0">
    <xmlCellPr id="1" xr6:uid="{00000000-0010-0000-9903-000001000000}" uniqueName="P1079934">
      <xmlPr mapId="1" xpath="/GFI-IZD-POD/IPK-E_1000958/P1079934" xmlDataType="decimal"/>
    </xmlCellPr>
  </singleXmlCell>
  <singleXmlCell id="923" xr6:uid="{00000000-000C-0000-FFFF-FFFF9A030000}" r="O22" connectionId="0">
    <xmlCellPr id="1" xr6:uid="{00000000-0010-0000-9A03-000001000000}" uniqueName="P1079935">
      <xmlPr mapId="1" xpath="/GFI-IZD-POD/IPK-E_1000958/P1079935" xmlDataType="decimal"/>
    </xmlCellPr>
  </singleXmlCell>
  <singleXmlCell id="924" xr6:uid="{00000000-000C-0000-FFFF-FFFF9B030000}" r="P22" connectionId="0">
    <xmlCellPr id="1" xr6:uid="{00000000-0010-0000-9B03-000001000000}" uniqueName="P1082014">
      <xmlPr mapId="1" xpath="/GFI-IZD-POD/IPK-E_1000958/P1082014" xmlDataType="decimal"/>
    </xmlCellPr>
  </singleXmlCell>
  <singleXmlCell id="925" xr6:uid="{00000000-000C-0000-FFFF-FFFF9C030000}" r="Q22" connectionId="0">
    <xmlCellPr id="1" xr6:uid="{00000000-0010-0000-9C03-000001000000}" uniqueName="P1082016">
      <xmlPr mapId="1" xpath="/GFI-IZD-POD/IPK-E_1000958/P1082016" xmlDataType="decimal"/>
    </xmlCellPr>
  </singleXmlCell>
  <singleXmlCell id="926" xr6:uid="{00000000-000C-0000-FFFF-FFFF9D030000}" r="R22" connectionId="0">
    <xmlCellPr id="1" xr6:uid="{00000000-0010-0000-9D03-000001000000}" uniqueName="P1082018">
      <xmlPr mapId="1" xpath="/GFI-IZD-POD/IPK-E_1000958/P1082018" xmlDataType="decimal"/>
    </xmlCellPr>
  </singleXmlCell>
  <singleXmlCell id="927" xr6:uid="{00000000-000C-0000-FFFF-FFFF9E030000}" r="S22" connectionId="0">
    <xmlCellPr id="1" xr6:uid="{00000000-0010-0000-9E03-000001000000}" uniqueName="P1123032">
      <xmlPr mapId="1" xpath="/GFI-IZD-POD/IPK-E_1000958/P1123032" xmlDataType="decimal"/>
    </xmlCellPr>
  </singleXmlCell>
  <singleXmlCell id="928" xr6:uid="{00000000-000C-0000-FFFF-FFFF9F030000}" r="T22" connectionId="0">
    <xmlCellPr id="1" xr6:uid="{00000000-0010-0000-9F03-000001000000}" uniqueName="P1123033">
      <xmlPr mapId="1" xpath="/GFI-IZD-POD/IPK-E_1000958/P1123033" xmlDataType="decimal"/>
    </xmlCellPr>
  </singleXmlCell>
  <singleXmlCell id="929" xr6:uid="{00000000-000C-0000-FFFF-FFFFA0030000}" r="U22" connectionId="0">
    <xmlCellPr id="1" xr6:uid="{00000000-0010-0000-A003-000001000000}" uniqueName="P1082019">
      <xmlPr mapId="1" xpath="/GFI-IZD-POD/IPK-E_1000958/P1082019" xmlDataType="decimal"/>
    </xmlCellPr>
  </singleXmlCell>
  <singleXmlCell id="930" xr6:uid="{00000000-000C-0000-FFFF-FFFFA1030000}" r="V22" connectionId="0">
    <xmlCellPr id="1" xr6:uid="{00000000-0010-0000-A103-000001000000}" uniqueName="P1082029">
      <xmlPr mapId="1" xpath="/GFI-IZD-POD/IPK-E_1000958/P1082029" xmlDataType="decimal"/>
    </xmlCellPr>
  </singleXmlCell>
  <singleXmlCell id="931" xr6:uid="{00000000-000C-0000-FFFF-FFFFA2030000}" r="W22" connectionId="0">
    <xmlCellPr id="1" xr6:uid="{00000000-0010-0000-A203-000001000000}" uniqueName="P1082032">
      <xmlPr mapId="1" xpath="/GFI-IZD-POD/IPK-E_1000958/P1082032" xmlDataType="decimal"/>
    </xmlCellPr>
  </singleXmlCell>
  <singleXmlCell id="932" xr6:uid="{00000000-000C-0000-FFFF-FFFFA3030000}" r="X22" connectionId="0">
    <xmlCellPr id="1" xr6:uid="{00000000-0010-0000-A303-000001000000}" uniqueName="P1082034">
      <xmlPr mapId="1" xpath="/GFI-IZD-POD/IPK-E_1000958/P1082034" xmlDataType="decimal"/>
    </xmlCellPr>
  </singleXmlCell>
  <singleXmlCell id="933" xr6:uid="{00000000-000C-0000-FFFF-FFFFA4030000}" r="Y22" connectionId="0">
    <xmlCellPr id="1" xr6:uid="{00000000-0010-0000-A403-000001000000}" uniqueName="P1082035">
      <xmlPr mapId="1" xpath="/GFI-IZD-POD/IPK-E_1000958/P1082035" xmlDataType="decimal"/>
    </xmlCellPr>
  </singleXmlCell>
  <singleXmlCell id="934" xr6:uid="{00000000-000C-0000-FFFF-FFFFA5030000}" r="H23" connectionId="0">
    <xmlCellPr id="1" xr6:uid="{00000000-0010-0000-A503-000001000000}" uniqueName="P1123110">
      <xmlPr mapId="1" xpath="/GFI-IZD-POD/IPK-E_1000958/P1123110" xmlDataType="decimal"/>
    </xmlCellPr>
  </singleXmlCell>
  <singleXmlCell id="935" xr6:uid="{00000000-000C-0000-FFFF-FFFFA6030000}" r="I23" connectionId="0">
    <xmlCellPr id="1" xr6:uid="{00000000-0010-0000-A603-000001000000}" uniqueName="P1123111">
      <xmlPr mapId="1" xpath="/GFI-IZD-POD/IPK-E_1000958/P1123111" xmlDataType="decimal"/>
    </xmlCellPr>
  </singleXmlCell>
  <singleXmlCell id="936" xr6:uid="{00000000-000C-0000-FFFF-FFFFA7030000}" r="J23" connectionId="0">
    <xmlCellPr id="1" xr6:uid="{00000000-0010-0000-A703-000001000000}" uniqueName="P1123112">
      <xmlPr mapId="1" xpath="/GFI-IZD-POD/IPK-E_1000958/P1123112" xmlDataType="decimal"/>
    </xmlCellPr>
  </singleXmlCell>
  <singleXmlCell id="937" xr6:uid="{00000000-000C-0000-FFFF-FFFFA8030000}" r="K23" connectionId="0">
    <xmlCellPr id="1" xr6:uid="{00000000-0010-0000-A803-000001000000}" uniqueName="P1123113">
      <xmlPr mapId="1" xpath="/GFI-IZD-POD/IPK-E_1000958/P1123113" xmlDataType="decimal"/>
    </xmlCellPr>
  </singleXmlCell>
  <singleXmlCell id="938" xr6:uid="{00000000-000C-0000-FFFF-FFFFA9030000}" r="L23" connectionId="0">
    <xmlCellPr id="1" xr6:uid="{00000000-0010-0000-A903-000001000000}" uniqueName="P1123118">
      <xmlPr mapId="1" xpath="/GFI-IZD-POD/IPK-E_1000958/P1123118" xmlDataType="decimal"/>
    </xmlCellPr>
  </singleXmlCell>
  <singleXmlCell id="939" xr6:uid="{00000000-000C-0000-FFFF-FFFFAA030000}" r="M23" connectionId="0">
    <xmlCellPr id="1" xr6:uid="{00000000-0010-0000-AA03-000001000000}" uniqueName="P1123127">
      <xmlPr mapId="1" xpath="/GFI-IZD-POD/IPK-E_1000958/P1123127" xmlDataType="decimal"/>
    </xmlCellPr>
  </singleXmlCell>
  <singleXmlCell id="940" xr6:uid="{00000000-000C-0000-FFFF-FFFFAB030000}" r="N23" connectionId="0">
    <xmlCellPr id="1" xr6:uid="{00000000-0010-0000-AB03-000001000000}" uniqueName="P1123126">
      <xmlPr mapId="1" xpath="/GFI-IZD-POD/IPK-E_1000958/P1123126" xmlDataType="decimal"/>
    </xmlCellPr>
  </singleXmlCell>
  <singleXmlCell id="941" xr6:uid="{00000000-000C-0000-FFFF-FFFFAC030000}" r="O23" connectionId="0">
    <xmlCellPr id="1" xr6:uid="{00000000-0010-0000-AC03-000001000000}" uniqueName="P1123125">
      <xmlPr mapId="1" xpath="/GFI-IZD-POD/IPK-E_1000958/P1123125" xmlDataType="decimal"/>
    </xmlCellPr>
  </singleXmlCell>
  <singleXmlCell id="942" xr6:uid="{00000000-000C-0000-FFFF-FFFFAD030000}" r="P23" connectionId="0">
    <xmlCellPr id="1" xr6:uid="{00000000-0010-0000-AD03-000001000000}" uniqueName="P1123124">
      <xmlPr mapId="1" xpath="/GFI-IZD-POD/IPK-E_1000958/P1123124" xmlDataType="decimal"/>
    </xmlCellPr>
  </singleXmlCell>
  <singleXmlCell id="943" xr6:uid="{00000000-000C-0000-FFFF-FFFFAE030000}" r="Q23" connectionId="0">
    <xmlCellPr id="1" xr6:uid="{00000000-0010-0000-AE03-000001000000}" uniqueName="P1123128">
      <xmlPr mapId="1" xpath="/GFI-IZD-POD/IPK-E_1000958/P1123128" xmlDataType="decimal"/>
    </xmlCellPr>
  </singleXmlCell>
  <singleXmlCell id="944" xr6:uid="{00000000-000C-0000-FFFF-FFFFAF030000}" r="R23" connectionId="0">
    <xmlCellPr id="1" xr6:uid="{00000000-0010-0000-AF03-000001000000}" uniqueName="P1123129">
      <xmlPr mapId="1" xpath="/GFI-IZD-POD/IPK-E_1000958/P1123129" xmlDataType="decimal"/>
    </xmlCellPr>
  </singleXmlCell>
  <singleXmlCell id="945" xr6:uid="{00000000-000C-0000-FFFF-FFFFB0030000}" r="S23" connectionId="0">
    <xmlCellPr id="1" xr6:uid="{00000000-0010-0000-B003-000001000000}" uniqueName="P1123034">
      <xmlPr mapId="1" xpath="/GFI-IZD-POD/IPK-E_1000958/P1123034" xmlDataType="decimal"/>
    </xmlCellPr>
  </singleXmlCell>
  <singleXmlCell id="946" xr6:uid="{00000000-000C-0000-FFFF-FFFFB1030000}" r="T23" connectionId="0">
    <xmlCellPr id="1" xr6:uid="{00000000-0010-0000-B103-000001000000}" uniqueName="P1123035">
      <xmlPr mapId="1" xpath="/GFI-IZD-POD/IPK-E_1000958/P1123035" xmlDataType="decimal"/>
    </xmlCellPr>
  </singleXmlCell>
  <singleXmlCell id="947" xr6:uid="{00000000-000C-0000-FFFF-FFFFB2030000}" r="U23" connectionId="0">
    <xmlCellPr id="1" xr6:uid="{00000000-0010-0000-B203-000001000000}" uniqueName="P1123130">
      <xmlPr mapId="1" xpath="/GFI-IZD-POD/IPK-E_1000958/P1123130" xmlDataType="decimal"/>
    </xmlCellPr>
  </singleXmlCell>
  <singleXmlCell id="948" xr6:uid="{00000000-000C-0000-FFFF-FFFFB3030000}" r="V23" connectionId="0">
    <xmlCellPr id="1" xr6:uid="{00000000-0010-0000-B303-000001000000}" uniqueName="P1123134">
      <xmlPr mapId="1" xpath="/GFI-IZD-POD/IPK-E_1000958/P1123134" xmlDataType="decimal"/>
    </xmlCellPr>
  </singleXmlCell>
  <singleXmlCell id="949" xr6:uid="{00000000-000C-0000-FFFF-FFFFB4030000}" r="W23" connectionId="0">
    <xmlCellPr id="1" xr6:uid="{00000000-0010-0000-B403-000001000000}" uniqueName="P1123137">
      <xmlPr mapId="1" xpath="/GFI-IZD-POD/IPK-E_1000958/P1123137" xmlDataType="decimal"/>
    </xmlCellPr>
  </singleXmlCell>
  <singleXmlCell id="950" xr6:uid="{00000000-000C-0000-FFFF-FFFFB5030000}" r="X23" connectionId="0">
    <xmlCellPr id="1" xr6:uid="{00000000-0010-0000-B503-000001000000}" uniqueName="P1123138">
      <xmlPr mapId="1" xpath="/GFI-IZD-POD/IPK-E_1000958/P1123138" xmlDataType="decimal"/>
    </xmlCellPr>
  </singleXmlCell>
  <singleXmlCell id="951" xr6:uid="{00000000-000C-0000-FFFF-FFFFB6030000}" r="Y23" connectionId="0">
    <xmlCellPr id="1" xr6:uid="{00000000-0010-0000-B603-000001000000}" uniqueName="P1123141">
      <xmlPr mapId="1" xpath="/GFI-IZD-POD/IPK-E_1000958/P1123141" xmlDataType="decimal"/>
    </xmlCellPr>
  </singleXmlCell>
  <singleXmlCell id="952" xr6:uid="{00000000-000C-0000-FFFF-FFFFB7030000}" r="H24" connectionId="0">
    <xmlCellPr id="1" xr6:uid="{00000000-0010-0000-B703-000001000000}" uniqueName="P1079936">
      <xmlPr mapId="1" xpath="/GFI-IZD-POD/IPK-E_1000958/P1079936" xmlDataType="decimal"/>
    </xmlCellPr>
  </singleXmlCell>
  <singleXmlCell id="953" xr6:uid="{00000000-000C-0000-FFFF-FFFFB8030000}" r="I24" connectionId="0">
    <xmlCellPr id="1" xr6:uid="{00000000-0010-0000-B803-000001000000}" uniqueName="P1079937">
      <xmlPr mapId="1" xpath="/GFI-IZD-POD/IPK-E_1000958/P1079937" xmlDataType="decimal"/>
    </xmlCellPr>
  </singleXmlCell>
  <singleXmlCell id="954" xr6:uid="{00000000-000C-0000-FFFF-FFFFB9030000}" r="J24" connectionId="0">
    <xmlCellPr id="1" xr6:uid="{00000000-0010-0000-B903-000001000000}" uniqueName="P1079938">
      <xmlPr mapId="1" xpath="/GFI-IZD-POD/IPK-E_1000958/P1079938" xmlDataType="decimal"/>
    </xmlCellPr>
  </singleXmlCell>
  <singleXmlCell id="955" xr6:uid="{00000000-000C-0000-FFFF-FFFFBA030000}" r="K24" connectionId="0">
    <xmlCellPr id="1" xr6:uid="{00000000-0010-0000-BA03-000001000000}" uniqueName="P1079939">
      <xmlPr mapId="1" xpath="/GFI-IZD-POD/IPK-E_1000958/P1079939" xmlDataType="decimal"/>
    </xmlCellPr>
  </singleXmlCell>
  <singleXmlCell id="956" xr6:uid="{00000000-000C-0000-FFFF-FFFFBB030000}" r="L24" connectionId="0">
    <xmlCellPr id="1" xr6:uid="{00000000-0010-0000-BB03-000001000000}" uniqueName="P1079940">
      <xmlPr mapId="1" xpath="/GFI-IZD-POD/IPK-E_1000958/P1079940" xmlDataType="decimal"/>
    </xmlCellPr>
  </singleXmlCell>
  <singleXmlCell id="957" xr6:uid="{00000000-000C-0000-FFFF-FFFFBC030000}" r="M24" connectionId="0">
    <xmlCellPr id="1" xr6:uid="{00000000-0010-0000-BC03-000001000000}" uniqueName="P1079941">
      <xmlPr mapId="1" xpath="/GFI-IZD-POD/IPK-E_1000958/P1079941" xmlDataType="decimal"/>
    </xmlCellPr>
  </singleXmlCell>
  <singleXmlCell id="958" xr6:uid="{00000000-000C-0000-FFFF-FFFFBD030000}" r="N24" connectionId="0">
    <xmlCellPr id="1" xr6:uid="{00000000-0010-0000-BD03-000001000000}" uniqueName="P1079942">
      <xmlPr mapId="1" xpath="/GFI-IZD-POD/IPK-E_1000958/P1079942" xmlDataType="decimal"/>
    </xmlCellPr>
  </singleXmlCell>
  <singleXmlCell id="959" xr6:uid="{00000000-000C-0000-FFFF-FFFFBE030000}" r="O24" connectionId="0">
    <xmlCellPr id="1" xr6:uid="{00000000-0010-0000-BE03-000001000000}" uniqueName="P1079943">
      <xmlPr mapId="1" xpath="/GFI-IZD-POD/IPK-E_1000958/P1079943" xmlDataType="decimal"/>
    </xmlCellPr>
  </singleXmlCell>
  <singleXmlCell id="960" xr6:uid="{00000000-000C-0000-FFFF-FFFFBF030000}" r="P24" connectionId="0">
    <xmlCellPr id="1" xr6:uid="{00000000-0010-0000-BF03-000001000000}" uniqueName="P1082038">
      <xmlPr mapId="1" xpath="/GFI-IZD-POD/IPK-E_1000958/P1082038" xmlDataType="decimal"/>
    </xmlCellPr>
  </singleXmlCell>
  <singleXmlCell id="961" xr6:uid="{00000000-000C-0000-FFFF-FFFFC0030000}" r="Q24" connectionId="0">
    <xmlCellPr id="1" xr6:uid="{00000000-0010-0000-C003-000001000000}" uniqueName="P1082045">
      <xmlPr mapId="1" xpath="/GFI-IZD-POD/IPK-E_1000958/P1082045" xmlDataType="decimal"/>
    </xmlCellPr>
  </singleXmlCell>
  <singleXmlCell id="962" xr6:uid="{00000000-000C-0000-FFFF-FFFFC1030000}" r="R24" connectionId="0">
    <xmlCellPr id="1" xr6:uid="{00000000-0010-0000-C103-000001000000}" uniqueName="P1082047">
      <xmlPr mapId="1" xpath="/GFI-IZD-POD/IPK-E_1000958/P1082047" xmlDataType="decimal"/>
    </xmlCellPr>
  </singleXmlCell>
  <singleXmlCell id="963" xr6:uid="{00000000-000C-0000-FFFF-FFFFC2030000}" r="S24" connectionId="0">
    <xmlCellPr id="1" xr6:uid="{00000000-0010-0000-C203-000001000000}" uniqueName="P1123036">
      <xmlPr mapId="1" xpath="/GFI-IZD-POD/IPK-E_1000958/P1123036" xmlDataType="decimal"/>
    </xmlCellPr>
  </singleXmlCell>
  <singleXmlCell id="964" xr6:uid="{00000000-000C-0000-FFFF-FFFFC3030000}" r="T24" connectionId="0">
    <xmlCellPr id="1" xr6:uid="{00000000-0010-0000-C303-000001000000}" uniqueName="P1123037">
      <xmlPr mapId="1" xpath="/GFI-IZD-POD/IPK-E_1000958/P1123037" xmlDataType="decimal"/>
    </xmlCellPr>
  </singleXmlCell>
  <singleXmlCell id="965" xr6:uid="{00000000-000C-0000-FFFF-FFFFC4030000}" r="U24" connectionId="0">
    <xmlCellPr id="1" xr6:uid="{00000000-0010-0000-C403-000001000000}" uniqueName="P1082048">
      <xmlPr mapId="1" xpath="/GFI-IZD-POD/IPK-E_1000958/P1082048" xmlDataType="decimal"/>
    </xmlCellPr>
  </singleXmlCell>
  <singleXmlCell id="966" xr6:uid="{00000000-000C-0000-FFFF-FFFFC5030000}" r="V24" connectionId="0">
    <xmlCellPr id="1" xr6:uid="{00000000-0010-0000-C503-000001000000}" uniqueName="P1082075">
      <xmlPr mapId="1" xpath="/GFI-IZD-POD/IPK-E_1000958/P1082075" xmlDataType="decimal"/>
    </xmlCellPr>
  </singleXmlCell>
  <singleXmlCell id="967" xr6:uid="{00000000-000C-0000-FFFF-FFFFC6030000}" r="W24" connectionId="0">
    <xmlCellPr id="1" xr6:uid="{00000000-0010-0000-C603-000001000000}" uniqueName="P1082077">
      <xmlPr mapId="1" xpath="/GFI-IZD-POD/IPK-E_1000958/P1082077" xmlDataType="decimal"/>
    </xmlCellPr>
  </singleXmlCell>
  <singleXmlCell id="968" xr6:uid="{00000000-000C-0000-FFFF-FFFFC7030000}" r="X24" connectionId="0">
    <xmlCellPr id="1" xr6:uid="{00000000-0010-0000-C703-000001000000}" uniqueName="P1082092">
      <xmlPr mapId="1" xpath="/GFI-IZD-POD/IPK-E_1000958/P1082092" xmlDataType="decimal"/>
    </xmlCellPr>
  </singleXmlCell>
  <singleXmlCell id="969" xr6:uid="{00000000-000C-0000-FFFF-FFFFC8030000}" r="Y24" connectionId="0">
    <xmlCellPr id="1" xr6:uid="{00000000-0010-0000-C803-000001000000}" uniqueName="P1082094">
      <xmlPr mapId="1" xpath="/GFI-IZD-POD/IPK-E_1000958/P1082094" xmlDataType="decimal"/>
    </xmlCellPr>
  </singleXmlCell>
  <singleXmlCell id="970" xr6:uid="{00000000-000C-0000-FFFF-FFFFC9030000}" r="H25" connectionId="0">
    <xmlCellPr id="1" xr6:uid="{00000000-0010-0000-C903-000001000000}" uniqueName="P1123114">
      <xmlPr mapId="1" xpath="/GFI-IZD-POD/IPK-E_1000958/P1123114" xmlDataType="decimal"/>
    </xmlCellPr>
  </singleXmlCell>
  <singleXmlCell id="971" xr6:uid="{00000000-000C-0000-FFFF-FFFFCA030000}" r="I25" connectionId="0">
    <xmlCellPr id="1" xr6:uid="{00000000-0010-0000-CA03-000001000000}" uniqueName="P1123115">
      <xmlPr mapId="1" xpath="/GFI-IZD-POD/IPK-E_1000958/P1123115" xmlDataType="decimal"/>
    </xmlCellPr>
  </singleXmlCell>
  <singleXmlCell id="972" xr6:uid="{00000000-000C-0000-FFFF-FFFFCB030000}" r="J25" connectionId="0">
    <xmlCellPr id="1" xr6:uid="{00000000-0010-0000-CB03-000001000000}" uniqueName="P1123116">
      <xmlPr mapId="1" xpath="/GFI-IZD-POD/IPK-E_1000958/P1123116" xmlDataType="decimal"/>
    </xmlCellPr>
  </singleXmlCell>
  <singleXmlCell id="973" xr6:uid="{00000000-000C-0000-FFFF-FFFFCC030000}" r="K25" connectionId="0">
    <xmlCellPr id="1" xr6:uid="{00000000-0010-0000-CC03-000001000000}" uniqueName="P1123117">
      <xmlPr mapId="1" xpath="/GFI-IZD-POD/IPK-E_1000958/P1123117" xmlDataType="decimal"/>
    </xmlCellPr>
  </singleXmlCell>
  <singleXmlCell id="974" xr6:uid="{00000000-000C-0000-FFFF-FFFFCD030000}" r="L25" connectionId="0">
    <xmlCellPr id="1" xr6:uid="{00000000-0010-0000-CD03-000001000000}" uniqueName="P1123119">
      <xmlPr mapId="1" xpath="/GFI-IZD-POD/IPK-E_1000958/P1123119" xmlDataType="decimal"/>
    </xmlCellPr>
  </singleXmlCell>
  <singleXmlCell id="975" xr6:uid="{00000000-000C-0000-FFFF-FFFFCE030000}" r="M25" connectionId="0">
    <xmlCellPr id="1" xr6:uid="{00000000-0010-0000-CE03-000001000000}" uniqueName="P1123120">
      <xmlPr mapId="1" xpath="/GFI-IZD-POD/IPK-E_1000958/P1123120" xmlDataType="decimal"/>
    </xmlCellPr>
  </singleXmlCell>
  <singleXmlCell id="976" xr6:uid="{00000000-000C-0000-FFFF-FFFFCF030000}" r="N25" connectionId="0">
    <xmlCellPr id="1" xr6:uid="{00000000-0010-0000-CF03-000001000000}" uniqueName="P1123121">
      <xmlPr mapId="1" xpath="/GFI-IZD-POD/IPK-E_1000958/P1123121" xmlDataType="decimal"/>
    </xmlCellPr>
  </singleXmlCell>
  <singleXmlCell id="977" xr6:uid="{00000000-000C-0000-FFFF-FFFFD0030000}" r="O25" connectionId="0">
    <xmlCellPr id="1" xr6:uid="{00000000-0010-0000-D003-000001000000}" uniqueName="P1123122">
      <xmlPr mapId="1" xpath="/GFI-IZD-POD/IPK-E_1000958/P1123122" xmlDataType="decimal"/>
    </xmlCellPr>
  </singleXmlCell>
  <singleXmlCell id="978" xr6:uid="{00000000-000C-0000-FFFF-FFFFD1030000}" r="P25" connectionId="0">
    <xmlCellPr id="1" xr6:uid="{00000000-0010-0000-D103-000001000000}" uniqueName="P1123123">
      <xmlPr mapId="1" xpath="/GFI-IZD-POD/IPK-E_1000958/P1123123" xmlDataType="decimal"/>
    </xmlCellPr>
  </singleXmlCell>
  <singleXmlCell id="979" xr6:uid="{00000000-000C-0000-FFFF-FFFFD2030000}" r="Q25" connectionId="0">
    <xmlCellPr id="1" xr6:uid="{00000000-0010-0000-D203-000001000000}" uniqueName="P1123133">
      <xmlPr mapId="1" xpath="/GFI-IZD-POD/IPK-E_1000958/P1123133" xmlDataType="decimal"/>
    </xmlCellPr>
  </singleXmlCell>
  <singleXmlCell id="980" xr6:uid="{00000000-000C-0000-FFFF-FFFFD3030000}" r="R25" connectionId="0">
    <xmlCellPr id="1" xr6:uid="{00000000-0010-0000-D303-000001000000}" uniqueName="P1123132">
      <xmlPr mapId="1" xpath="/GFI-IZD-POD/IPK-E_1000958/P1123132" xmlDataType="decimal"/>
    </xmlCellPr>
  </singleXmlCell>
  <singleXmlCell id="981" xr6:uid="{00000000-000C-0000-FFFF-FFFFD4030000}" r="S25" connectionId="0">
    <xmlCellPr id="1" xr6:uid="{00000000-0010-0000-D403-000001000000}" uniqueName="P1123038">
      <xmlPr mapId="1" xpath="/GFI-IZD-POD/IPK-E_1000958/P1123038" xmlDataType="decimal"/>
    </xmlCellPr>
  </singleXmlCell>
  <singleXmlCell id="982" xr6:uid="{00000000-000C-0000-FFFF-FFFFD5030000}" r="T25" connectionId="0">
    <xmlCellPr id="1" xr6:uid="{00000000-0010-0000-D503-000001000000}" uniqueName="P1123039">
      <xmlPr mapId="1" xpath="/GFI-IZD-POD/IPK-E_1000958/P1123039" xmlDataType="decimal"/>
    </xmlCellPr>
  </singleXmlCell>
  <singleXmlCell id="983" xr6:uid="{00000000-000C-0000-FFFF-FFFFD6030000}" r="U25" connectionId="0">
    <xmlCellPr id="1" xr6:uid="{00000000-0010-0000-D603-000001000000}" uniqueName="P1123131">
      <xmlPr mapId="1" xpath="/GFI-IZD-POD/IPK-E_1000958/P1123131" xmlDataType="decimal"/>
    </xmlCellPr>
  </singleXmlCell>
  <singleXmlCell id="984" xr6:uid="{00000000-000C-0000-FFFF-FFFFD7030000}" r="V25" connectionId="0">
    <xmlCellPr id="1" xr6:uid="{00000000-0010-0000-D703-000001000000}" uniqueName="P1123135">
      <xmlPr mapId="1" xpath="/GFI-IZD-POD/IPK-E_1000958/P1123135" xmlDataType="decimal"/>
    </xmlCellPr>
  </singleXmlCell>
  <singleXmlCell id="985" xr6:uid="{00000000-000C-0000-FFFF-FFFFD8030000}" r="W25" connectionId="0">
    <xmlCellPr id="1" xr6:uid="{00000000-0010-0000-D803-000001000000}" uniqueName="P1123136">
      <xmlPr mapId="1" xpath="/GFI-IZD-POD/IPK-E_1000958/P1123136" xmlDataType="decimal"/>
    </xmlCellPr>
  </singleXmlCell>
  <singleXmlCell id="986" xr6:uid="{00000000-000C-0000-FFFF-FFFFD9030000}" r="X25" connectionId="0">
    <xmlCellPr id="1" xr6:uid="{00000000-0010-0000-D903-000001000000}" uniqueName="P1123139">
      <xmlPr mapId="1" xpath="/GFI-IZD-POD/IPK-E_1000958/P1123139" xmlDataType="decimal"/>
    </xmlCellPr>
  </singleXmlCell>
  <singleXmlCell id="987" xr6:uid="{00000000-000C-0000-FFFF-FFFFDA030000}" r="Y25" connectionId="0">
    <xmlCellPr id="1" xr6:uid="{00000000-0010-0000-DA03-000001000000}" uniqueName="P1123140">
      <xmlPr mapId="1" xpath="/GFI-IZD-POD/IPK-E_1000958/P1123140" xmlDataType="decimal"/>
    </xmlCellPr>
  </singleXmlCell>
  <singleXmlCell id="988" xr6:uid="{00000000-000C-0000-FFFF-FFFFDB030000}" r="H26" connectionId="0">
    <xmlCellPr id="1" xr6:uid="{00000000-0010-0000-DB03-000001000000}" uniqueName="P1079944">
      <xmlPr mapId="1" xpath="/GFI-IZD-POD/IPK-E_1000958/P1079944" xmlDataType="decimal"/>
    </xmlCellPr>
  </singleXmlCell>
  <singleXmlCell id="989" xr6:uid="{00000000-000C-0000-FFFF-FFFFDC030000}" r="I26" connectionId="0">
    <xmlCellPr id="1" xr6:uid="{00000000-0010-0000-DC03-000001000000}" uniqueName="P1079945">
      <xmlPr mapId="1" xpath="/GFI-IZD-POD/IPK-E_1000958/P1079945" xmlDataType="decimal"/>
    </xmlCellPr>
  </singleXmlCell>
  <singleXmlCell id="990" xr6:uid="{00000000-000C-0000-FFFF-FFFFDD030000}" r="J26" connectionId="0">
    <xmlCellPr id="1" xr6:uid="{00000000-0010-0000-DD03-000001000000}" uniqueName="P1079946">
      <xmlPr mapId="1" xpath="/GFI-IZD-POD/IPK-E_1000958/P1079946" xmlDataType="decimal"/>
    </xmlCellPr>
  </singleXmlCell>
  <singleXmlCell id="991" xr6:uid="{00000000-000C-0000-FFFF-FFFFDE030000}" r="K26" connectionId="0">
    <xmlCellPr id="1" xr6:uid="{00000000-0010-0000-DE03-000001000000}" uniqueName="P1079947">
      <xmlPr mapId="1" xpath="/GFI-IZD-POD/IPK-E_1000958/P1079947" xmlDataType="decimal"/>
    </xmlCellPr>
  </singleXmlCell>
  <singleXmlCell id="992" xr6:uid="{00000000-000C-0000-FFFF-FFFFDF030000}" r="L26" connectionId="0">
    <xmlCellPr id="1" xr6:uid="{00000000-0010-0000-DF03-000001000000}" uniqueName="P1079948">
      <xmlPr mapId="1" xpath="/GFI-IZD-POD/IPK-E_1000958/P1079948" xmlDataType="decimal"/>
    </xmlCellPr>
  </singleXmlCell>
  <singleXmlCell id="993" xr6:uid="{00000000-000C-0000-FFFF-FFFFE0030000}" r="M26" connectionId="0">
    <xmlCellPr id="1" xr6:uid="{00000000-0010-0000-E003-000001000000}" uniqueName="P1079949">
      <xmlPr mapId="1" xpath="/GFI-IZD-POD/IPK-E_1000958/P1079949" xmlDataType="decimal"/>
    </xmlCellPr>
  </singleXmlCell>
  <singleXmlCell id="994" xr6:uid="{00000000-000C-0000-FFFF-FFFFE1030000}" r="N26" connectionId="0">
    <xmlCellPr id="1" xr6:uid="{00000000-0010-0000-E103-000001000000}" uniqueName="P1079950">
      <xmlPr mapId="1" xpath="/GFI-IZD-POD/IPK-E_1000958/P1079950" xmlDataType="decimal"/>
    </xmlCellPr>
  </singleXmlCell>
  <singleXmlCell id="995" xr6:uid="{00000000-000C-0000-FFFF-FFFFE2030000}" r="O26" connectionId="0">
    <xmlCellPr id="1" xr6:uid="{00000000-0010-0000-E203-000001000000}" uniqueName="P1079951">
      <xmlPr mapId="1" xpath="/GFI-IZD-POD/IPK-E_1000958/P1079951" xmlDataType="decimal"/>
    </xmlCellPr>
  </singleXmlCell>
  <singleXmlCell id="996" xr6:uid="{00000000-000C-0000-FFFF-FFFFE3030000}" r="P26" connectionId="0">
    <xmlCellPr id="1" xr6:uid="{00000000-0010-0000-E303-000001000000}" uniqueName="P1082096">
      <xmlPr mapId="1" xpath="/GFI-IZD-POD/IPK-E_1000958/P1082096" xmlDataType="decimal"/>
    </xmlCellPr>
  </singleXmlCell>
  <singleXmlCell id="997" xr6:uid="{00000000-000C-0000-FFFF-FFFFE4030000}" r="Q26" connectionId="0">
    <xmlCellPr id="1" xr6:uid="{00000000-0010-0000-E403-000001000000}" uniqueName="P1082098">
      <xmlPr mapId="1" xpath="/GFI-IZD-POD/IPK-E_1000958/P1082098" xmlDataType="decimal"/>
    </xmlCellPr>
  </singleXmlCell>
  <singleXmlCell id="998" xr6:uid="{00000000-000C-0000-FFFF-FFFFE5030000}" r="R26" connectionId="0">
    <xmlCellPr id="1" xr6:uid="{00000000-0010-0000-E503-000001000000}" uniqueName="P1082100">
      <xmlPr mapId="1" xpath="/GFI-IZD-POD/IPK-E_1000958/P1082100" xmlDataType="decimal"/>
    </xmlCellPr>
  </singleXmlCell>
  <singleXmlCell id="999" xr6:uid="{00000000-000C-0000-FFFF-FFFFE6030000}" r="S26" connectionId="0">
    <xmlCellPr id="1" xr6:uid="{00000000-0010-0000-E603-000001000000}" uniqueName="P1123041">
      <xmlPr mapId="1" xpath="/GFI-IZD-POD/IPK-E_1000958/P1123041" xmlDataType="decimal"/>
    </xmlCellPr>
  </singleXmlCell>
  <singleXmlCell id="1000" xr6:uid="{00000000-000C-0000-FFFF-FFFFE7030000}" r="T26" connectionId="0">
    <xmlCellPr id="1" xr6:uid="{00000000-0010-0000-E703-000001000000}" uniqueName="P1123040">
      <xmlPr mapId="1" xpath="/GFI-IZD-POD/IPK-E_1000958/P1123040" xmlDataType="decimal"/>
    </xmlCellPr>
  </singleXmlCell>
  <singleXmlCell id="1001" xr6:uid="{00000000-000C-0000-FFFF-FFFFE8030000}" r="U26" connectionId="0">
    <xmlCellPr id="1" xr6:uid="{00000000-0010-0000-E803-000001000000}" uniqueName="P1082102">
      <xmlPr mapId="1" xpath="/GFI-IZD-POD/IPK-E_1000958/P1082102" xmlDataType="decimal"/>
    </xmlCellPr>
  </singleXmlCell>
  <singleXmlCell id="1002" xr6:uid="{00000000-000C-0000-FFFF-FFFFE9030000}" r="V26" connectionId="0">
    <xmlCellPr id="1" xr6:uid="{00000000-0010-0000-E903-000001000000}" uniqueName="P1082104">
      <xmlPr mapId="1" xpath="/GFI-IZD-POD/IPK-E_1000958/P1082104" xmlDataType="decimal"/>
    </xmlCellPr>
  </singleXmlCell>
  <singleXmlCell id="1003" xr6:uid="{00000000-000C-0000-FFFF-FFFFEA030000}" r="W26" connectionId="0">
    <xmlCellPr id="1" xr6:uid="{00000000-0010-0000-EA03-000001000000}" uniqueName="P1082105">
      <xmlPr mapId="1" xpath="/GFI-IZD-POD/IPK-E_1000958/P1082105" xmlDataType="decimal"/>
    </xmlCellPr>
  </singleXmlCell>
  <singleXmlCell id="1004" xr6:uid="{00000000-000C-0000-FFFF-FFFFEB030000}" r="X26" connectionId="0">
    <xmlCellPr id="1" xr6:uid="{00000000-0010-0000-EB03-000001000000}" uniqueName="P1082106">
      <xmlPr mapId="1" xpath="/GFI-IZD-POD/IPK-E_1000958/P1082106" xmlDataType="decimal"/>
    </xmlCellPr>
  </singleXmlCell>
  <singleXmlCell id="1005" xr6:uid="{00000000-000C-0000-FFFF-FFFFEC030000}" r="Y26" connectionId="0">
    <xmlCellPr id="1" xr6:uid="{00000000-0010-0000-EC03-000001000000}" uniqueName="P1082108">
      <xmlPr mapId="1" xpath="/GFI-IZD-POD/IPK-E_1000958/P1082108" xmlDataType="decimal"/>
    </xmlCellPr>
  </singleXmlCell>
  <singleXmlCell id="1006" xr6:uid="{00000000-000C-0000-FFFF-FFFFED030000}" r="H27" connectionId="0">
    <xmlCellPr id="1" xr6:uid="{00000000-0010-0000-ED03-000001000000}" uniqueName="P1079952">
      <xmlPr mapId="1" xpath="/GFI-IZD-POD/IPK-E_1000958/P1079952" xmlDataType="decimal"/>
    </xmlCellPr>
  </singleXmlCell>
  <singleXmlCell id="1007" xr6:uid="{00000000-000C-0000-FFFF-FFFFEE030000}" r="I27" connectionId="0">
    <xmlCellPr id="1" xr6:uid="{00000000-0010-0000-EE03-000001000000}" uniqueName="P1079953">
      <xmlPr mapId="1" xpath="/GFI-IZD-POD/IPK-E_1000958/P1079953" xmlDataType="decimal"/>
    </xmlCellPr>
  </singleXmlCell>
  <singleXmlCell id="1008" xr6:uid="{00000000-000C-0000-FFFF-FFFFEF030000}" r="J27" connectionId="0">
    <xmlCellPr id="1" xr6:uid="{00000000-0010-0000-EF03-000001000000}" uniqueName="P1079954">
      <xmlPr mapId="1" xpath="/GFI-IZD-POD/IPK-E_1000958/P1079954" xmlDataType="decimal"/>
    </xmlCellPr>
  </singleXmlCell>
  <singleXmlCell id="1009" xr6:uid="{00000000-000C-0000-FFFF-FFFFF0030000}" r="K27" connectionId="0">
    <xmlCellPr id="1" xr6:uid="{00000000-0010-0000-F003-000001000000}" uniqueName="P1079955">
      <xmlPr mapId="1" xpath="/GFI-IZD-POD/IPK-E_1000958/P1079955" xmlDataType="decimal"/>
    </xmlCellPr>
  </singleXmlCell>
  <singleXmlCell id="1010" xr6:uid="{00000000-000C-0000-FFFF-FFFFF1030000}" r="L27" connectionId="0">
    <xmlCellPr id="1" xr6:uid="{00000000-0010-0000-F103-000001000000}" uniqueName="P1079956">
      <xmlPr mapId="1" xpath="/GFI-IZD-POD/IPK-E_1000958/P1079956" xmlDataType="decimal"/>
    </xmlCellPr>
  </singleXmlCell>
  <singleXmlCell id="1011" xr6:uid="{00000000-000C-0000-FFFF-FFFFF2030000}" r="M27" connectionId="0">
    <xmlCellPr id="1" xr6:uid="{00000000-0010-0000-F203-000001000000}" uniqueName="P1079957">
      <xmlPr mapId="1" xpath="/GFI-IZD-POD/IPK-E_1000958/P1079957" xmlDataType="decimal"/>
    </xmlCellPr>
  </singleXmlCell>
  <singleXmlCell id="1012" xr6:uid="{00000000-000C-0000-FFFF-FFFFF3030000}" r="N27" connectionId="0">
    <xmlCellPr id="1" xr6:uid="{00000000-0010-0000-F303-000001000000}" uniqueName="P1079958">
      <xmlPr mapId="1" xpath="/GFI-IZD-POD/IPK-E_1000958/P1079958" xmlDataType="decimal"/>
    </xmlCellPr>
  </singleXmlCell>
  <singleXmlCell id="1013" xr6:uid="{00000000-000C-0000-FFFF-FFFFF4030000}" r="O27" connectionId="0">
    <xmlCellPr id="1" xr6:uid="{00000000-0010-0000-F403-000001000000}" uniqueName="P1079959">
      <xmlPr mapId="1" xpath="/GFI-IZD-POD/IPK-E_1000958/P1079959" xmlDataType="decimal"/>
    </xmlCellPr>
  </singleXmlCell>
  <singleXmlCell id="1014" xr6:uid="{00000000-000C-0000-FFFF-FFFFF5030000}" r="P27" connectionId="0">
    <xmlCellPr id="1" xr6:uid="{00000000-0010-0000-F503-000001000000}" uniqueName="P1082110">
      <xmlPr mapId="1" xpath="/GFI-IZD-POD/IPK-E_1000958/P1082110" xmlDataType="decimal"/>
    </xmlCellPr>
  </singleXmlCell>
  <singleXmlCell id="1015" xr6:uid="{00000000-000C-0000-FFFF-FFFFF6030000}" r="Q27" connectionId="0">
    <xmlCellPr id="1" xr6:uid="{00000000-0010-0000-F603-000001000000}" uniqueName="P1082112">
      <xmlPr mapId="1" xpath="/GFI-IZD-POD/IPK-E_1000958/P1082112" xmlDataType="decimal"/>
    </xmlCellPr>
  </singleXmlCell>
  <singleXmlCell id="1016" xr6:uid="{00000000-000C-0000-FFFF-FFFFF7030000}" r="R27" connectionId="0">
    <xmlCellPr id="1" xr6:uid="{00000000-0010-0000-F703-000001000000}" uniqueName="P1082115">
      <xmlPr mapId="1" xpath="/GFI-IZD-POD/IPK-E_1000958/P1082115" xmlDataType="decimal"/>
    </xmlCellPr>
  </singleXmlCell>
  <singleXmlCell id="1017" xr6:uid="{00000000-000C-0000-FFFF-FFFFF8030000}" r="S27" connectionId="0">
    <xmlCellPr id="1" xr6:uid="{00000000-0010-0000-F803-000001000000}" uniqueName="P1123042">
      <xmlPr mapId="1" xpath="/GFI-IZD-POD/IPK-E_1000958/P1123042" xmlDataType="decimal"/>
    </xmlCellPr>
  </singleXmlCell>
  <singleXmlCell id="1018" xr6:uid="{00000000-000C-0000-FFFF-FFFFF9030000}" r="T27" connectionId="0">
    <xmlCellPr id="1" xr6:uid="{00000000-0010-0000-F903-000001000000}" uniqueName="P1123043">
      <xmlPr mapId="1" xpath="/GFI-IZD-POD/IPK-E_1000958/P1123043" xmlDataType="decimal"/>
    </xmlCellPr>
  </singleXmlCell>
  <singleXmlCell id="1019" xr6:uid="{00000000-000C-0000-FFFF-FFFFFA030000}" r="U27" connectionId="0">
    <xmlCellPr id="1" xr6:uid="{00000000-0010-0000-FA03-000001000000}" uniqueName="P1082118">
      <xmlPr mapId="1" xpath="/GFI-IZD-POD/IPK-E_1000958/P1082118" xmlDataType="decimal"/>
    </xmlCellPr>
  </singleXmlCell>
  <singleXmlCell id="1020" xr6:uid="{00000000-000C-0000-FFFF-FFFFFB030000}" r="V27" connectionId="0">
    <xmlCellPr id="1" xr6:uid="{00000000-0010-0000-FB03-000001000000}" uniqueName="P1082121">
      <xmlPr mapId="1" xpath="/GFI-IZD-POD/IPK-E_1000958/P1082121" xmlDataType="decimal"/>
    </xmlCellPr>
  </singleXmlCell>
  <singleXmlCell id="1021" xr6:uid="{00000000-000C-0000-FFFF-FFFFFC030000}" r="W27" connectionId="0">
    <xmlCellPr id="1" xr6:uid="{00000000-0010-0000-FC03-000001000000}" uniqueName="P1082125">
      <xmlPr mapId="1" xpath="/GFI-IZD-POD/IPK-E_1000958/P1082125" xmlDataType="decimal"/>
    </xmlCellPr>
  </singleXmlCell>
  <singleXmlCell id="1022" xr6:uid="{00000000-000C-0000-FFFF-FFFFFD030000}" r="X27" connectionId="0">
    <xmlCellPr id="1" xr6:uid="{00000000-0010-0000-FD03-000001000000}" uniqueName="P1082133">
      <xmlPr mapId="1" xpath="/GFI-IZD-POD/IPK-E_1000958/P1082133" xmlDataType="decimal"/>
    </xmlCellPr>
  </singleXmlCell>
  <singleXmlCell id="1023" xr6:uid="{00000000-000C-0000-FFFF-FFFFFE030000}" r="Y27" connectionId="0">
    <xmlCellPr id="1" xr6:uid="{00000000-0010-0000-FE03-000001000000}" uniqueName="P1082135">
      <xmlPr mapId="1" xpath="/GFI-IZD-POD/IPK-E_1000958/P1082135" xmlDataType="decimal"/>
    </xmlCellPr>
  </singleXmlCell>
  <singleXmlCell id="1024" xr6:uid="{00000000-000C-0000-FFFF-FFFFFF030000}" r="H28" connectionId="0">
    <xmlCellPr id="1" xr6:uid="{00000000-0010-0000-FF03-000001000000}" uniqueName="P1079960">
      <xmlPr mapId="1" xpath="/GFI-IZD-POD/IPK-E_1000958/P1079960" xmlDataType="decimal"/>
    </xmlCellPr>
  </singleXmlCell>
  <singleXmlCell id="1025" xr6:uid="{00000000-000C-0000-FFFF-FFFF00040000}" r="I28" connectionId="0">
    <xmlCellPr id="1" xr6:uid="{00000000-0010-0000-0004-000001000000}" uniqueName="P1079961">
      <xmlPr mapId="1" xpath="/GFI-IZD-POD/IPK-E_1000958/P1079961" xmlDataType="decimal"/>
    </xmlCellPr>
  </singleXmlCell>
  <singleXmlCell id="1026" xr6:uid="{00000000-000C-0000-FFFF-FFFF01040000}" r="J28" connectionId="0">
    <xmlCellPr id="1" xr6:uid="{00000000-0010-0000-0104-000001000000}" uniqueName="P1079962">
      <xmlPr mapId="1" xpath="/GFI-IZD-POD/IPK-E_1000958/P1079962" xmlDataType="decimal"/>
    </xmlCellPr>
  </singleXmlCell>
  <singleXmlCell id="1027" xr6:uid="{00000000-000C-0000-FFFF-FFFF02040000}" r="K28" connectionId="0">
    <xmlCellPr id="1" xr6:uid="{00000000-0010-0000-0204-000001000000}" uniqueName="P1079963">
      <xmlPr mapId="1" xpath="/GFI-IZD-POD/IPK-E_1000958/P1079963" xmlDataType="decimal"/>
    </xmlCellPr>
  </singleXmlCell>
  <singleXmlCell id="1028" xr6:uid="{00000000-000C-0000-FFFF-FFFF03040000}" r="L28" connectionId="0">
    <xmlCellPr id="1" xr6:uid="{00000000-0010-0000-0304-000001000000}" uniqueName="P1079964">
      <xmlPr mapId="1" xpath="/GFI-IZD-POD/IPK-E_1000958/P1079964" xmlDataType="decimal"/>
    </xmlCellPr>
  </singleXmlCell>
  <singleXmlCell id="1029" xr6:uid="{00000000-000C-0000-FFFF-FFFF04040000}" r="M28" connectionId="0">
    <xmlCellPr id="1" xr6:uid="{00000000-0010-0000-0404-000001000000}" uniqueName="P1079965">
      <xmlPr mapId="1" xpath="/GFI-IZD-POD/IPK-E_1000958/P1079965" xmlDataType="decimal"/>
    </xmlCellPr>
  </singleXmlCell>
  <singleXmlCell id="1030" xr6:uid="{00000000-000C-0000-FFFF-FFFF05040000}" r="N28" connectionId="0">
    <xmlCellPr id="1" xr6:uid="{00000000-0010-0000-0504-000001000000}" uniqueName="P1079966">
      <xmlPr mapId="1" xpath="/GFI-IZD-POD/IPK-E_1000958/P1079966" xmlDataType="decimal"/>
    </xmlCellPr>
  </singleXmlCell>
  <singleXmlCell id="1031" xr6:uid="{00000000-000C-0000-FFFF-FFFF06040000}" r="O28" connectionId="0">
    <xmlCellPr id="1" xr6:uid="{00000000-0010-0000-0604-000001000000}" uniqueName="P1079967">
      <xmlPr mapId="1" xpath="/GFI-IZD-POD/IPK-E_1000958/P1079967" xmlDataType="decimal"/>
    </xmlCellPr>
  </singleXmlCell>
  <singleXmlCell id="1032" xr6:uid="{00000000-000C-0000-FFFF-FFFF07040000}" r="P28" connectionId="0">
    <xmlCellPr id="1" xr6:uid="{00000000-0010-0000-0704-000001000000}" uniqueName="P1082136">
      <xmlPr mapId="1" xpath="/GFI-IZD-POD/IPK-E_1000958/P1082136" xmlDataType="decimal"/>
    </xmlCellPr>
  </singleXmlCell>
  <singleXmlCell id="1033" xr6:uid="{00000000-000C-0000-FFFF-FFFF08040000}" r="Q28" connectionId="0">
    <xmlCellPr id="1" xr6:uid="{00000000-0010-0000-0804-000001000000}" uniqueName="P1082139">
      <xmlPr mapId="1" xpath="/GFI-IZD-POD/IPK-E_1000958/P1082139" xmlDataType="decimal"/>
    </xmlCellPr>
  </singleXmlCell>
  <singleXmlCell id="1034" xr6:uid="{00000000-000C-0000-FFFF-FFFF09040000}" r="R28" connectionId="0">
    <xmlCellPr id="1" xr6:uid="{00000000-0010-0000-0904-000001000000}" uniqueName="P1082147">
      <xmlPr mapId="1" xpath="/GFI-IZD-POD/IPK-E_1000958/P1082147" xmlDataType="decimal"/>
    </xmlCellPr>
  </singleXmlCell>
  <singleXmlCell id="1035" xr6:uid="{00000000-000C-0000-FFFF-FFFF0A040000}" r="S28" connectionId="0">
    <xmlCellPr id="1" xr6:uid="{00000000-0010-0000-0A04-000001000000}" uniqueName="P1123044">
      <xmlPr mapId="1" xpath="/GFI-IZD-POD/IPK-E_1000958/P1123044" xmlDataType="decimal"/>
    </xmlCellPr>
  </singleXmlCell>
  <singleXmlCell id="1036" xr6:uid="{00000000-000C-0000-FFFF-FFFF0B040000}" r="T28" connectionId="0">
    <xmlCellPr id="1" xr6:uid="{00000000-0010-0000-0B04-000001000000}" uniqueName="P1123045">
      <xmlPr mapId="1" xpath="/GFI-IZD-POD/IPK-E_1000958/P1123045" xmlDataType="decimal"/>
    </xmlCellPr>
  </singleXmlCell>
  <singleXmlCell id="1037" xr6:uid="{00000000-000C-0000-FFFF-FFFF0C040000}" r="U28" connectionId="0">
    <xmlCellPr id="1" xr6:uid="{00000000-0010-0000-0C04-000001000000}" uniqueName="P1082148">
      <xmlPr mapId="1" xpath="/GFI-IZD-POD/IPK-E_1000958/P1082148" xmlDataType="decimal"/>
    </xmlCellPr>
  </singleXmlCell>
  <singleXmlCell id="1038" xr6:uid="{00000000-000C-0000-FFFF-FFFF0D040000}" r="V28" connectionId="0">
    <xmlCellPr id="1" xr6:uid="{00000000-0010-0000-0D04-000001000000}" uniqueName="P1082149">
      <xmlPr mapId="1" xpath="/GFI-IZD-POD/IPK-E_1000958/P1082149" xmlDataType="decimal"/>
    </xmlCellPr>
  </singleXmlCell>
  <singleXmlCell id="1039" xr6:uid="{00000000-000C-0000-FFFF-FFFF0E040000}" r="W28" connectionId="0">
    <xmlCellPr id="1" xr6:uid="{00000000-0010-0000-0E04-000001000000}" uniqueName="P1082150">
      <xmlPr mapId="1" xpath="/GFI-IZD-POD/IPK-E_1000958/P1082150" xmlDataType="decimal"/>
    </xmlCellPr>
  </singleXmlCell>
  <singleXmlCell id="1040" xr6:uid="{00000000-000C-0000-FFFF-FFFF0F040000}" r="X28" connectionId="0">
    <xmlCellPr id="1" xr6:uid="{00000000-0010-0000-0F04-000001000000}" uniqueName="P1082151">
      <xmlPr mapId="1" xpath="/GFI-IZD-POD/IPK-E_1000958/P1082151" xmlDataType="decimal"/>
    </xmlCellPr>
  </singleXmlCell>
  <singleXmlCell id="1041" xr6:uid="{00000000-000C-0000-FFFF-FFFF10040000}" r="Y28" connectionId="0">
    <xmlCellPr id="1" xr6:uid="{00000000-0010-0000-1004-000001000000}" uniqueName="P1082152">
      <xmlPr mapId="1" xpath="/GFI-IZD-POD/IPK-E_1000958/P1082152" xmlDataType="decimal"/>
    </xmlCellPr>
  </singleXmlCell>
  <singleXmlCell id="1042" xr6:uid="{00000000-000C-0000-FFFF-FFFF11040000}" r="H29" connectionId="0">
    <xmlCellPr id="1" xr6:uid="{00000000-0010-0000-1104-000001000000}" uniqueName="P1079968">
      <xmlPr mapId="1" xpath="/GFI-IZD-POD/IPK-E_1000958/P1079968" xmlDataType="decimal"/>
    </xmlCellPr>
  </singleXmlCell>
  <singleXmlCell id="1043" xr6:uid="{00000000-000C-0000-FFFF-FFFF12040000}" r="I29" connectionId="0">
    <xmlCellPr id="1" xr6:uid="{00000000-0010-0000-1204-000001000000}" uniqueName="P1079969">
      <xmlPr mapId="1" xpath="/GFI-IZD-POD/IPK-E_1000958/P1079969" xmlDataType="decimal"/>
    </xmlCellPr>
  </singleXmlCell>
  <singleXmlCell id="1044" xr6:uid="{00000000-000C-0000-FFFF-FFFF13040000}" r="J29" connectionId="0">
    <xmlCellPr id="1" xr6:uid="{00000000-0010-0000-1304-000001000000}" uniqueName="P1079970">
      <xmlPr mapId="1" xpath="/GFI-IZD-POD/IPK-E_1000958/P1079970" xmlDataType="decimal"/>
    </xmlCellPr>
  </singleXmlCell>
  <singleXmlCell id="1045" xr6:uid="{00000000-000C-0000-FFFF-FFFF14040000}" r="K29" connectionId="0">
    <xmlCellPr id="1" xr6:uid="{00000000-0010-0000-1404-000001000000}" uniqueName="P1079971">
      <xmlPr mapId="1" xpath="/GFI-IZD-POD/IPK-E_1000958/P1079971" xmlDataType="decimal"/>
    </xmlCellPr>
  </singleXmlCell>
  <singleXmlCell id="1046" xr6:uid="{00000000-000C-0000-FFFF-FFFF15040000}" r="L29" connectionId="0">
    <xmlCellPr id="1" xr6:uid="{00000000-0010-0000-1504-000001000000}" uniqueName="P1079972">
      <xmlPr mapId="1" xpath="/GFI-IZD-POD/IPK-E_1000958/P1079972" xmlDataType="decimal"/>
    </xmlCellPr>
  </singleXmlCell>
  <singleXmlCell id="1047" xr6:uid="{00000000-000C-0000-FFFF-FFFF16040000}" r="M29" connectionId="0">
    <xmlCellPr id="1" xr6:uid="{00000000-0010-0000-1604-000001000000}" uniqueName="P1079973">
      <xmlPr mapId="1" xpath="/GFI-IZD-POD/IPK-E_1000958/P1079973" xmlDataType="decimal"/>
    </xmlCellPr>
  </singleXmlCell>
  <singleXmlCell id="1048" xr6:uid="{00000000-000C-0000-FFFF-FFFF17040000}" r="N29" connectionId="0">
    <xmlCellPr id="1" xr6:uid="{00000000-0010-0000-1704-000001000000}" uniqueName="P1079974">
      <xmlPr mapId="1" xpath="/GFI-IZD-POD/IPK-E_1000958/P1079974" xmlDataType="decimal"/>
    </xmlCellPr>
  </singleXmlCell>
  <singleXmlCell id="1049" xr6:uid="{00000000-000C-0000-FFFF-FFFF18040000}" r="O29" connectionId="0">
    <xmlCellPr id="1" xr6:uid="{00000000-0010-0000-1804-000001000000}" uniqueName="P1079975">
      <xmlPr mapId="1" xpath="/GFI-IZD-POD/IPK-E_1000958/P1079975" xmlDataType="decimal"/>
    </xmlCellPr>
  </singleXmlCell>
  <singleXmlCell id="1050" xr6:uid="{00000000-000C-0000-FFFF-FFFF19040000}" r="P29" connectionId="0">
    <xmlCellPr id="1" xr6:uid="{00000000-0010-0000-1904-000001000000}" uniqueName="P1082153">
      <xmlPr mapId="1" xpath="/GFI-IZD-POD/IPK-E_1000958/P1082153" xmlDataType="decimal"/>
    </xmlCellPr>
  </singleXmlCell>
  <singleXmlCell id="1051" xr6:uid="{00000000-000C-0000-FFFF-FFFF1A040000}" r="Q29" connectionId="0">
    <xmlCellPr id="1" xr6:uid="{00000000-0010-0000-1A04-000001000000}" uniqueName="P1082155">
      <xmlPr mapId="1" xpath="/GFI-IZD-POD/IPK-E_1000958/P1082155" xmlDataType="decimal"/>
    </xmlCellPr>
  </singleXmlCell>
  <singleXmlCell id="1052" xr6:uid="{00000000-000C-0000-FFFF-FFFF1B040000}" r="R29" connectionId="0">
    <xmlCellPr id="1" xr6:uid="{00000000-0010-0000-1B04-000001000000}" uniqueName="P1082156">
      <xmlPr mapId="1" xpath="/GFI-IZD-POD/IPK-E_1000958/P1082156" xmlDataType="decimal"/>
    </xmlCellPr>
  </singleXmlCell>
  <singleXmlCell id="1053" xr6:uid="{00000000-000C-0000-FFFF-FFFF1C040000}" r="S29" connectionId="0">
    <xmlCellPr id="1" xr6:uid="{00000000-0010-0000-1C04-000001000000}" uniqueName="P1123046">
      <xmlPr mapId="1" xpath="/GFI-IZD-POD/IPK-E_1000958/P1123046" xmlDataType="decimal"/>
    </xmlCellPr>
  </singleXmlCell>
  <singleXmlCell id="1054" xr6:uid="{00000000-000C-0000-FFFF-FFFF1D040000}" r="T29" connectionId="0">
    <xmlCellPr id="1" xr6:uid="{00000000-0010-0000-1D04-000001000000}" uniqueName="P1123047">
      <xmlPr mapId="1" xpath="/GFI-IZD-POD/IPK-E_1000958/P1123047" xmlDataType="decimal"/>
    </xmlCellPr>
  </singleXmlCell>
  <singleXmlCell id="1055" xr6:uid="{00000000-000C-0000-FFFF-FFFF1E040000}" r="U29" connectionId="0">
    <xmlCellPr id="1" xr6:uid="{00000000-0010-0000-1E04-000001000000}" uniqueName="P1082157">
      <xmlPr mapId="1" xpath="/GFI-IZD-POD/IPK-E_1000958/P1082157" xmlDataType="decimal"/>
    </xmlCellPr>
  </singleXmlCell>
  <singleXmlCell id="1056" xr6:uid="{00000000-000C-0000-FFFF-FFFF1F040000}" r="V29" connectionId="0">
    <xmlCellPr id="1" xr6:uid="{00000000-0010-0000-1F04-000001000000}" uniqueName="P1082158">
      <xmlPr mapId="1" xpath="/GFI-IZD-POD/IPK-E_1000958/P1082158" xmlDataType="decimal"/>
    </xmlCellPr>
  </singleXmlCell>
  <singleXmlCell id="1057" xr6:uid="{00000000-000C-0000-FFFF-FFFF20040000}" r="W29" connectionId="0">
    <xmlCellPr id="1" xr6:uid="{00000000-0010-0000-2004-000001000000}" uniqueName="P1082159">
      <xmlPr mapId="1" xpath="/GFI-IZD-POD/IPK-E_1000958/P1082159" xmlDataType="decimal"/>
    </xmlCellPr>
  </singleXmlCell>
  <singleXmlCell id="1058" xr6:uid="{00000000-000C-0000-FFFF-FFFF21040000}" r="X29" connectionId="0">
    <xmlCellPr id="1" xr6:uid="{00000000-0010-0000-2104-000001000000}" uniqueName="P1082160">
      <xmlPr mapId="1" xpath="/GFI-IZD-POD/IPK-E_1000958/P1082160" xmlDataType="decimal"/>
    </xmlCellPr>
  </singleXmlCell>
  <singleXmlCell id="1059" xr6:uid="{00000000-000C-0000-FFFF-FFFF22040000}" r="Y29" connectionId="0">
    <xmlCellPr id="1" xr6:uid="{00000000-0010-0000-2204-000001000000}" uniqueName="P1082161">
      <xmlPr mapId="1" xpath="/GFI-IZD-POD/IPK-E_1000958/P1082161" xmlDataType="decimal"/>
    </xmlCellPr>
  </singleXmlCell>
  <singleXmlCell id="1060" xr6:uid="{00000000-000C-0000-FFFF-FFFF23040000}" r="H30" connectionId="0">
    <xmlCellPr id="1" xr6:uid="{00000000-0010-0000-2304-000001000000}" uniqueName="P1079976">
      <xmlPr mapId="1" xpath="/GFI-IZD-POD/IPK-E_1000958/P1079976" xmlDataType="decimal"/>
    </xmlCellPr>
  </singleXmlCell>
  <singleXmlCell id="1061" xr6:uid="{00000000-000C-0000-FFFF-FFFF24040000}" r="I30" connectionId="0">
    <xmlCellPr id="1" xr6:uid="{00000000-0010-0000-2404-000001000000}" uniqueName="P1079977">
      <xmlPr mapId="1" xpath="/GFI-IZD-POD/IPK-E_1000958/P1079977" xmlDataType="decimal"/>
    </xmlCellPr>
  </singleXmlCell>
  <singleXmlCell id="1062" xr6:uid="{00000000-000C-0000-FFFF-FFFF25040000}" r="J30" connectionId="0">
    <xmlCellPr id="1" xr6:uid="{00000000-0010-0000-2504-000001000000}" uniqueName="P1079978">
      <xmlPr mapId="1" xpath="/GFI-IZD-POD/IPK-E_1000958/P1079978" xmlDataType="decimal"/>
    </xmlCellPr>
  </singleXmlCell>
  <singleXmlCell id="1063" xr6:uid="{00000000-000C-0000-FFFF-FFFF26040000}" r="K30" connectionId="0">
    <xmlCellPr id="1" xr6:uid="{00000000-0010-0000-2604-000001000000}" uniqueName="P1079979">
      <xmlPr mapId="1" xpath="/GFI-IZD-POD/IPK-E_1000958/P1079979" xmlDataType="decimal"/>
    </xmlCellPr>
  </singleXmlCell>
  <singleXmlCell id="1064" xr6:uid="{00000000-000C-0000-FFFF-FFFF27040000}" r="L30" connectionId="0">
    <xmlCellPr id="1" xr6:uid="{00000000-0010-0000-2704-000001000000}" uniqueName="P1079980">
      <xmlPr mapId="1" xpath="/GFI-IZD-POD/IPK-E_1000958/P1079980" xmlDataType="decimal"/>
    </xmlCellPr>
  </singleXmlCell>
  <singleXmlCell id="1065" xr6:uid="{00000000-000C-0000-FFFF-FFFF28040000}" r="M30" connectionId="0">
    <xmlCellPr id="1" xr6:uid="{00000000-0010-0000-2804-000001000000}" uniqueName="P1079981">
      <xmlPr mapId="1" xpath="/GFI-IZD-POD/IPK-E_1000958/P1079981" xmlDataType="decimal"/>
    </xmlCellPr>
  </singleXmlCell>
  <singleXmlCell id="1066" xr6:uid="{00000000-000C-0000-FFFF-FFFF29040000}" r="N30" connectionId="0">
    <xmlCellPr id="1" xr6:uid="{00000000-0010-0000-2904-000001000000}" uniqueName="P1079982">
      <xmlPr mapId="1" xpath="/GFI-IZD-POD/IPK-E_1000958/P1079982" xmlDataType="decimal"/>
    </xmlCellPr>
  </singleXmlCell>
  <singleXmlCell id="1067" xr6:uid="{00000000-000C-0000-FFFF-FFFF2A040000}" r="O30" connectionId="0">
    <xmlCellPr id="1" xr6:uid="{00000000-0010-0000-2A04-000001000000}" uniqueName="P1079983">
      <xmlPr mapId="1" xpath="/GFI-IZD-POD/IPK-E_1000958/P1079983" xmlDataType="decimal"/>
    </xmlCellPr>
  </singleXmlCell>
  <singleXmlCell id="1068" xr6:uid="{00000000-000C-0000-FFFF-FFFF2B040000}" r="P30" connectionId="0">
    <xmlCellPr id="1" xr6:uid="{00000000-0010-0000-2B04-000001000000}" uniqueName="P1082162">
      <xmlPr mapId="1" xpath="/GFI-IZD-POD/IPK-E_1000958/P1082162" xmlDataType="decimal"/>
    </xmlCellPr>
  </singleXmlCell>
  <singleXmlCell id="1069" xr6:uid="{00000000-000C-0000-FFFF-FFFF2C040000}" r="Q30" connectionId="0">
    <xmlCellPr id="1" xr6:uid="{00000000-0010-0000-2C04-000001000000}" uniqueName="P1082163">
      <xmlPr mapId="1" xpath="/GFI-IZD-POD/IPK-E_1000958/P1082163" xmlDataType="decimal"/>
    </xmlCellPr>
  </singleXmlCell>
  <singleXmlCell id="1070" xr6:uid="{00000000-000C-0000-FFFF-FFFF2D040000}" r="R30" connectionId="0">
    <xmlCellPr id="1" xr6:uid="{00000000-0010-0000-2D04-000001000000}" uniqueName="P1082164">
      <xmlPr mapId="1" xpath="/GFI-IZD-POD/IPK-E_1000958/P1082164" xmlDataType="decimal"/>
    </xmlCellPr>
  </singleXmlCell>
  <singleXmlCell id="1071" xr6:uid="{00000000-000C-0000-FFFF-FFFF2E040000}" r="S30" connectionId="0">
    <xmlCellPr id="1" xr6:uid="{00000000-0010-0000-2E04-000001000000}" uniqueName="P1123048">
      <xmlPr mapId="1" xpath="/GFI-IZD-POD/IPK-E_1000958/P1123048" xmlDataType="decimal"/>
    </xmlCellPr>
  </singleXmlCell>
  <singleXmlCell id="1072" xr6:uid="{00000000-000C-0000-FFFF-FFFF2F040000}" r="T30" connectionId="0">
    <xmlCellPr id="1" xr6:uid="{00000000-0010-0000-2F04-000001000000}" uniqueName="P1123049">
      <xmlPr mapId="1" xpath="/GFI-IZD-POD/IPK-E_1000958/P1123049" xmlDataType="decimal"/>
    </xmlCellPr>
  </singleXmlCell>
  <singleXmlCell id="1073" xr6:uid="{00000000-000C-0000-FFFF-FFFF30040000}" r="U30" connectionId="0">
    <xmlCellPr id="1" xr6:uid="{00000000-0010-0000-3004-000001000000}" uniqueName="P1082165">
      <xmlPr mapId="1" xpath="/GFI-IZD-POD/IPK-E_1000958/P1082165" xmlDataType="decimal"/>
    </xmlCellPr>
  </singleXmlCell>
  <singleXmlCell id="1074" xr6:uid="{00000000-000C-0000-FFFF-FFFF31040000}" r="V30" connectionId="0">
    <xmlCellPr id="1" xr6:uid="{00000000-0010-0000-3104-000001000000}" uniqueName="P1082166">
      <xmlPr mapId="1" xpath="/GFI-IZD-POD/IPK-E_1000958/P1082166" xmlDataType="decimal"/>
    </xmlCellPr>
  </singleXmlCell>
  <singleXmlCell id="1075" xr6:uid="{00000000-000C-0000-FFFF-FFFF32040000}" r="W30" connectionId="0">
    <xmlCellPr id="1" xr6:uid="{00000000-0010-0000-3204-000001000000}" uniqueName="P1082167">
      <xmlPr mapId="1" xpath="/GFI-IZD-POD/IPK-E_1000958/P1082167" xmlDataType="decimal"/>
    </xmlCellPr>
  </singleXmlCell>
  <singleXmlCell id="1076" xr6:uid="{00000000-000C-0000-FFFF-FFFF33040000}" r="X30" connectionId="0">
    <xmlCellPr id="1" xr6:uid="{00000000-0010-0000-3304-000001000000}" uniqueName="P1082168">
      <xmlPr mapId="1" xpath="/GFI-IZD-POD/IPK-E_1000958/P1082168" xmlDataType="decimal"/>
    </xmlCellPr>
  </singleXmlCell>
  <singleXmlCell id="1077" xr6:uid="{00000000-000C-0000-FFFF-FFFF34040000}" r="Y30" connectionId="0">
    <xmlCellPr id="1" xr6:uid="{00000000-0010-0000-3404-000001000000}" uniqueName="P1082169">
      <xmlPr mapId="1" xpath="/GFI-IZD-POD/IPK-E_1000958/P1082169" xmlDataType="decimal"/>
    </xmlCellPr>
  </singleXmlCell>
  <singleXmlCell id="1078" xr6:uid="{00000000-000C-0000-FFFF-FFFF35040000}" r="H32" connectionId="0">
    <xmlCellPr id="1" xr6:uid="{00000000-0010-0000-3504-000001000000}" uniqueName="P1079984">
      <xmlPr mapId="1" xpath="/GFI-IZD-POD/IPK-E_1000958/P1079984" xmlDataType="decimal"/>
    </xmlCellPr>
  </singleXmlCell>
  <singleXmlCell id="1079" xr6:uid="{00000000-000C-0000-FFFF-FFFF36040000}" r="I32" connectionId="0">
    <xmlCellPr id="1" xr6:uid="{00000000-0010-0000-3604-000001000000}" uniqueName="P1079985">
      <xmlPr mapId="1" xpath="/GFI-IZD-POD/IPK-E_1000958/P1079985" xmlDataType="decimal"/>
    </xmlCellPr>
  </singleXmlCell>
  <singleXmlCell id="1080" xr6:uid="{00000000-000C-0000-FFFF-FFFF37040000}" r="J32" connectionId="0">
    <xmlCellPr id="1" xr6:uid="{00000000-0010-0000-3704-000001000000}" uniqueName="P1079986">
      <xmlPr mapId="1" xpath="/GFI-IZD-POD/IPK-E_1000958/P1079986" xmlDataType="decimal"/>
    </xmlCellPr>
  </singleXmlCell>
  <singleXmlCell id="1081" xr6:uid="{00000000-000C-0000-FFFF-FFFF38040000}" r="K32" connectionId="0">
    <xmlCellPr id="1" xr6:uid="{00000000-0010-0000-3804-000001000000}" uniqueName="P1079987">
      <xmlPr mapId="1" xpath="/GFI-IZD-POD/IPK-E_1000958/P1079987" xmlDataType="decimal"/>
    </xmlCellPr>
  </singleXmlCell>
  <singleXmlCell id="1082" xr6:uid="{00000000-000C-0000-FFFF-FFFF39040000}" r="L32" connectionId="0">
    <xmlCellPr id="1" xr6:uid="{00000000-0010-0000-3904-000001000000}" uniqueName="P1079988">
      <xmlPr mapId="1" xpath="/GFI-IZD-POD/IPK-E_1000958/P1079988" xmlDataType="decimal"/>
    </xmlCellPr>
  </singleXmlCell>
  <singleXmlCell id="1083" xr6:uid="{00000000-000C-0000-FFFF-FFFF3A040000}" r="M32" connectionId="0">
    <xmlCellPr id="1" xr6:uid="{00000000-0010-0000-3A04-000001000000}" uniqueName="P1079989">
      <xmlPr mapId="1" xpath="/GFI-IZD-POD/IPK-E_1000958/P1079989" xmlDataType="decimal"/>
    </xmlCellPr>
  </singleXmlCell>
  <singleXmlCell id="1084" xr6:uid="{00000000-000C-0000-FFFF-FFFF3B040000}" r="N32" connectionId="0">
    <xmlCellPr id="1" xr6:uid="{00000000-0010-0000-3B04-000001000000}" uniqueName="P1079990">
      <xmlPr mapId="1" xpath="/GFI-IZD-POD/IPK-E_1000958/P1079990" xmlDataType="decimal"/>
    </xmlCellPr>
  </singleXmlCell>
  <singleXmlCell id="1085" xr6:uid="{00000000-000C-0000-FFFF-FFFF3C040000}" r="O32" connectionId="0">
    <xmlCellPr id="1" xr6:uid="{00000000-0010-0000-3C04-000001000000}" uniqueName="P1079991">
      <xmlPr mapId="1" xpath="/GFI-IZD-POD/IPK-E_1000958/P1079991" xmlDataType="decimal"/>
    </xmlCellPr>
  </singleXmlCell>
  <singleXmlCell id="1086" xr6:uid="{00000000-000C-0000-FFFF-FFFF3D040000}" r="P32" connectionId="0">
    <xmlCellPr id="1" xr6:uid="{00000000-0010-0000-3D04-000001000000}" uniqueName="P1082170">
      <xmlPr mapId="1" xpath="/GFI-IZD-POD/IPK-E_1000958/P1082170" xmlDataType="decimal"/>
    </xmlCellPr>
  </singleXmlCell>
  <singleXmlCell id="1087" xr6:uid="{00000000-000C-0000-FFFF-FFFF3E040000}" r="Q32" connectionId="0">
    <xmlCellPr id="1" xr6:uid="{00000000-0010-0000-3E04-000001000000}" uniqueName="P1082171">
      <xmlPr mapId="1" xpath="/GFI-IZD-POD/IPK-E_1000958/P1082171" xmlDataType="decimal"/>
    </xmlCellPr>
  </singleXmlCell>
  <singleXmlCell id="1088" xr6:uid="{00000000-000C-0000-FFFF-FFFF3F040000}" r="R32" connectionId="0">
    <xmlCellPr id="1" xr6:uid="{00000000-0010-0000-3F04-000001000000}" uniqueName="P1082172">
      <xmlPr mapId="1" xpath="/GFI-IZD-POD/IPK-E_1000958/P1082172" xmlDataType="decimal"/>
    </xmlCellPr>
  </singleXmlCell>
  <singleXmlCell id="1089" xr6:uid="{00000000-000C-0000-FFFF-FFFF40040000}" r="S32" connectionId="0">
    <xmlCellPr id="1" xr6:uid="{00000000-0010-0000-4004-000001000000}" uniqueName="P1123050">
      <xmlPr mapId="1" xpath="/GFI-IZD-POD/IPK-E_1000958/P1123050" xmlDataType="decimal"/>
    </xmlCellPr>
  </singleXmlCell>
  <singleXmlCell id="1090" xr6:uid="{00000000-000C-0000-FFFF-FFFF41040000}" r="T32" connectionId="0">
    <xmlCellPr id="1" xr6:uid="{00000000-0010-0000-4104-000001000000}" uniqueName="P1123051">
      <xmlPr mapId="1" xpath="/GFI-IZD-POD/IPK-E_1000958/P1123051" xmlDataType="decimal"/>
    </xmlCellPr>
  </singleXmlCell>
  <singleXmlCell id="1091" xr6:uid="{00000000-000C-0000-FFFF-FFFF42040000}" r="U32" connectionId="0">
    <xmlCellPr id="1" xr6:uid="{00000000-0010-0000-4204-000001000000}" uniqueName="P1082173">
      <xmlPr mapId="1" xpath="/GFI-IZD-POD/IPK-E_1000958/P1082173" xmlDataType="decimal"/>
    </xmlCellPr>
  </singleXmlCell>
  <singleXmlCell id="1092" xr6:uid="{00000000-000C-0000-FFFF-FFFF43040000}" r="V32" connectionId="0">
    <xmlCellPr id="1" xr6:uid="{00000000-0010-0000-4304-000001000000}" uniqueName="P1082174">
      <xmlPr mapId="1" xpath="/GFI-IZD-POD/IPK-E_1000958/P1082174" xmlDataType="decimal"/>
    </xmlCellPr>
  </singleXmlCell>
  <singleXmlCell id="1093" xr6:uid="{00000000-000C-0000-FFFF-FFFF44040000}" r="W32" connectionId="0">
    <xmlCellPr id="1" xr6:uid="{00000000-0010-0000-4404-000001000000}" uniqueName="P1082175">
      <xmlPr mapId="1" xpath="/GFI-IZD-POD/IPK-E_1000958/P1082175" xmlDataType="decimal"/>
    </xmlCellPr>
  </singleXmlCell>
  <singleXmlCell id="1094" xr6:uid="{00000000-000C-0000-FFFF-FFFF45040000}" r="X32" connectionId="0">
    <xmlCellPr id="1" xr6:uid="{00000000-0010-0000-4504-000001000000}" uniqueName="P1082176">
      <xmlPr mapId="1" xpath="/GFI-IZD-POD/IPK-E_1000958/P1082176" xmlDataType="decimal"/>
    </xmlCellPr>
  </singleXmlCell>
  <singleXmlCell id="1095" xr6:uid="{00000000-000C-0000-FFFF-FFFF46040000}" r="Y32" connectionId="0">
    <xmlCellPr id="1" xr6:uid="{00000000-0010-0000-4604-000001000000}" uniqueName="P1082177">
      <xmlPr mapId="1" xpath="/GFI-IZD-POD/IPK-E_1000958/P1082177" xmlDataType="decimal"/>
    </xmlCellPr>
  </singleXmlCell>
  <singleXmlCell id="1096" xr6:uid="{00000000-000C-0000-FFFF-FFFF47040000}" r="H33" connectionId="0">
    <xmlCellPr id="1" xr6:uid="{00000000-0010-0000-4704-000001000000}" uniqueName="P1079992">
      <xmlPr mapId="1" xpath="/GFI-IZD-POD/IPK-E_1000958/P1079992" xmlDataType="decimal"/>
    </xmlCellPr>
  </singleXmlCell>
  <singleXmlCell id="1097" xr6:uid="{00000000-000C-0000-FFFF-FFFF48040000}" r="I33" connectionId="0">
    <xmlCellPr id="1" xr6:uid="{00000000-0010-0000-4804-000001000000}" uniqueName="P1079993">
      <xmlPr mapId="1" xpath="/GFI-IZD-POD/IPK-E_1000958/P1079993" xmlDataType="decimal"/>
    </xmlCellPr>
  </singleXmlCell>
  <singleXmlCell id="1098" xr6:uid="{00000000-000C-0000-FFFF-FFFF49040000}" r="J33" connectionId="0">
    <xmlCellPr id="1" xr6:uid="{00000000-0010-0000-4904-000001000000}" uniqueName="P1079994">
      <xmlPr mapId="1" xpath="/GFI-IZD-POD/IPK-E_1000958/P1079994" xmlDataType="decimal"/>
    </xmlCellPr>
  </singleXmlCell>
  <singleXmlCell id="1099" xr6:uid="{00000000-000C-0000-FFFF-FFFF4A040000}" r="K33" connectionId="0">
    <xmlCellPr id="1" xr6:uid="{00000000-0010-0000-4A04-000001000000}" uniqueName="P1079995">
      <xmlPr mapId="1" xpath="/GFI-IZD-POD/IPK-E_1000958/P1079995" xmlDataType="decimal"/>
    </xmlCellPr>
  </singleXmlCell>
  <singleXmlCell id="1100" xr6:uid="{00000000-000C-0000-FFFF-FFFF4B040000}" r="L33" connectionId="0">
    <xmlCellPr id="1" xr6:uid="{00000000-0010-0000-4B04-000001000000}" uniqueName="P1079996">
      <xmlPr mapId="1" xpath="/GFI-IZD-POD/IPK-E_1000958/P1079996" xmlDataType="decimal"/>
    </xmlCellPr>
  </singleXmlCell>
  <singleXmlCell id="1101" xr6:uid="{00000000-000C-0000-FFFF-FFFF4C040000}" r="M33" connectionId="0">
    <xmlCellPr id="1" xr6:uid="{00000000-0010-0000-4C04-000001000000}" uniqueName="P1079997">
      <xmlPr mapId="1" xpath="/GFI-IZD-POD/IPK-E_1000958/P1079997" xmlDataType="decimal"/>
    </xmlCellPr>
  </singleXmlCell>
  <singleXmlCell id="1102" xr6:uid="{00000000-000C-0000-FFFF-FFFF4D040000}" r="N33" connectionId="0">
    <xmlCellPr id="1" xr6:uid="{00000000-0010-0000-4D04-000001000000}" uniqueName="P1079998">
      <xmlPr mapId="1" xpath="/GFI-IZD-POD/IPK-E_1000958/P1079998" xmlDataType="decimal"/>
    </xmlCellPr>
  </singleXmlCell>
  <singleXmlCell id="1103" xr6:uid="{00000000-000C-0000-FFFF-FFFF4E040000}" r="O33" connectionId="0">
    <xmlCellPr id="1" xr6:uid="{00000000-0010-0000-4E04-000001000000}" uniqueName="P1079999">
      <xmlPr mapId="1" xpath="/GFI-IZD-POD/IPK-E_1000958/P1079999" xmlDataType="decimal"/>
    </xmlCellPr>
  </singleXmlCell>
  <singleXmlCell id="1104" xr6:uid="{00000000-000C-0000-FFFF-FFFF4F040000}" r="P33" connectionId="0">
    <xmlCellPr id="1" xr6:uid="{00000000-0010-0000-4F04-000001000000}" uniqueName="P1082178">
      <xmlPr mapId="1" xpath="/GFI-IZD-POD/IPK-E_1000958/P1082178" xmlDataType="decimal"/>
    </xmlCellPr>
  </singleXmlCell>
  <singleXmlCell id="1105" xr6:uid="{00000000-000C-0000-FFFF-FFFF50040000}" r="Q33" connectionId="0">
    <xmlCellPr id="1" xr6:uid="{00000000-0010-0000-5004-000001000000}" uniqueName="P1082179">
      <xmlPr mapId="1" xpath="/GFI-IZD-POD/IPK-E_1000958/P1082179" xmlDataType="decimal"/>
    </xmlCellPr>
  </singleXmlCell>
  <singleXmlCell id="1106" xr6:uid="{00000000-000C-0000-FFFF-FFFF51040000}" r="R33" connectionId="0">
    <xmlCellPr id="1" xr6:uid="{00000000-0010-0000-5104-000001000000}" uniqueName="P1082180">
      <xmlPr mapId="1" xpath="/GFI-IZD-POD/IPK-E_1000958/P1082180" xmlDataType="decimal"/>
    </xmlCellPr>
  </singleXmlCell>
  <singleXmlCell id="1107" xr6:uid="{00000000-000C-0000-FFFF-FFFF52040000}" r="S33" connectionId="0">
    <xmlCellPr id="1" xr6:uid="{00000000-0010-0000-5204-000001000000}" uniqueName="P1123052">
      <xmlPr mapId="1" xpath="/GFI-IZD-POD/IPK-E_1000958/P1123052" xmlDataType="decimal"/>
    </xmlCellPr>
  </singleXmlCell>
  <singleXmlCell id="1108" xr6:uid="{00000000-000C-0000-FFFF-FFFF53040000}" r="T33" connectionId="0">
    <xmlCellPr id="1" xr6:uid="{00000000-0010-0000-5304-000001000000}" uniqueName="P1123053">
      <xmlPr mapId="1" xpath="/GFI-IZD-POD/IPK-E_1000958/P1123053" xmlDataType="decimal"/>
    </xmlCellPr>
  </singleXmlCell>
  <singleXmlCell id="1109" xr6:uid="{00000000-000C-0000-FFFF-FFFF54040000}" r="U33" connectionId="0">
    <xmlCellPr id="1" xr6:uid="{00000000-0010-0000-5404-000001000000}" uniqueName="P1082181">
      <xmlPr mapId="1" xpath="/GFI-IZD-POD/IPK-E_1000958/P1082181" xmlDataType="decimal"/>
    </xmlCellPr>
  </singleXmlCell>
  <singleXmlCell id="1110" xr6:uid="{00000000-000C-0000-FFFF-FFFF55040000}" r="V33" connectionId="0">
    <xmlCellPr id="1" xr6:uid="{00000000-0010-0000-5504-000001000000}" uniqueName="P1082182">
      <xmlPr mapId="1" xpath="/GFI-IZD-POD/IPK-E_1000958/P1082182" xmlDataType="decimal"/>
    </xmlCellPr>
  </singleXmlCell>
  <singleXmlCell id="1111" xr6:uid="{00000000-000C-0000-FFFF-FFFF56040000}" r="W33" connectionId="0">
    <xmlCellPr id="1" xr6:uid="{00000000-0010-0000-5604-000001000000}" uniqueName="P1082183">
      <xmlPr mapId="1" xpath="/GFI-IZD-POD/IPK-E_1000958/P1082183" xmlDataType="decimal"/>
    </xmlCellPr>
  </singleXmlCell>
  <singleXmlCell id="1112" xr6:uid="{00000000-000C-0000-FFFF-FFFF57040000}" r="X33" connectionId="0">
    <xmlCellPr id="1" xr6:uid="{00000000-0010-0000-5704-000001000000}" uniqueName="P1082184">
      <xmlPr mapId="1" xpath="/GFI-IZD-POD/IPK-E_1000958/P1082184" xmlDataType="decimal"/>
    </xmlCellPr>
  </singleXmlCell>
  <singleXmlCell id="1113" xr6:uid="{00000000-000C-0000-FFFF-FFFF58040000}" r="Y33" connectionId="0">
    <xmlCellPr id="1" xr6:uid="{00000000-0010-0000-5804-000001000000}" uniqueName="P1082185">
      <xmlPr mapId="1" xpath="/GFI-IZD-POD/IPK-E_1000958/P1082185" xmlDataType="decimal"/>
    </xmlCellPr>
  </singleXmlCell>
  <singleXmlCell id="1402" xr6:uid="{00000000-000C-0000-FFFF-FFFF59040000}" r="H34" connectionId="0">
    <xmlCellPr id="1" xr6:uid="{00000000-0010-0000-5904-000001000000}" uniqueName="P1080000">
      <xmlPr mapId="1" xpath="/GFI-IZD-POD/IPK-E_1000958/P1080000" xmlDataType="decimal"/>
    </xmlCellPr>
  </singleXmlCell>
  <singleXmlCell id="1403" xr6:uid="{00000000-000C-0000-FFFF-FFFF5A040000}" r="I34" connectionId="0">
    <xmlCellPr id="1" xr6:uid="{00000000-0010-0000-5A04-000001000000}" uniqueName="P1080001">
      <xmlPr mapId="1" xpath="/GFI-IZD-POD/IPK-E_1000958/P1080001" xmlDataType="decimal"/>
    </xmlCellPr>
  </singleXmlCell>
  <singleXmlCell id="1404" xr6:uid="{00000000-000C-0000-FFFF-FFFF5B040000}" r="J34" connectionId="0">
    <xmlCellPr id="1" xr6:uid="{00000000-0010-0000-5B04-000001000000}" uniqueName="P1080002">
      <xmlPr mapId="1" xpath="/GFI-IZD-POD/IPK-E_1000958/P1080002" xmlDataType="decimal"/>
    </xmlCellPr>
  </singleXmlCell>
  <singleXmlCell id="1405" xr6:uid="{00000000-000C-0000-FFFF-FFFF5C040000}" r="K34" connectionId="0">
    <xmlCellPr id="1" xr6:uid="{00000000-0010-0000-5C04-000001000000}" uniqueName="P1080003">
      <xmlPr mapId="1" xpath="/GFI-IZD-POD/IPK-E_1000958/P1080003" xmlDataType="decimal"/>
    </xmlCellPr>
  </singleXmlCell>
  <singleXmlCell id="1406" xr6:uid="{00000000-000C-0000-FFFF-FFFF5D040000}" r="L34" connectionId="0">
    <xmlCellPr id="1" xr6:uid="{00000000-0010-0000-5D04-000001000000}" uniqueName="P1080004">
      <xmlPr mapId="1" xpath="/GFI-IZD-POD/IPK-E_1000958/P1080004" xmlDataType="decimal"/>
    </xmlCellPr>
  </singleXmlCell>
  <singleXmlCell id="1407" xr6:uid="{00000000-000C-0000-FFFF-FFFF5E040000}" r="M34" connectionId="0">
    <xmlCellPr id="1" xr6:uid="{00000000-0010-0000-5E04-000001000000}" uniqueName="P1080005">
      <xmlPr mapId="1" xpath="/GFI-IZD-POD/IPK-E_1000958/P1080005" xmlDataType="decimal"/>
    </xmlCellPr>
  </singleXmlCell>
  <singleXmlCell id="1408" xr6:uid="{00000000-000C-0000-FFFF-FFFF5F040000}" r="N34" connectionId="0">
    <xmlCellPr id="1" xr6:uid="{00000000-0010-0000-5F04-000001000000}" uniqueName="P1080006">
      <xmlPr mapId="1" xpath="/GFI-IZD-POD/IPK-E_1000958/P1080006" xmlDataType="decimal"/>
    </xmlCellPr>
  </singleXmlCell>
  <singleXmlCell id="1409" xr6:uid="{00000000-000C-0000-FFFF-FFFF60040000}" r="O34" connectionId="0">
    <xmlCellPr id="1" xr6:uid="{00000000-0010-0000-6004-000001000000}" uniqueName="P1080007">
      <xmlPr mapId="1" xpath="/GFI-IZD-POD/IPK-E_1000958/P1080007" xmlDataType="decimal"/>
    </xmlCellPr>
  </singleXmlCell>
  <singleXmlCell id="1410" xr6:uid="{00000000-000C-0000-FFFF-FFFF61040000}" r="P34" connectionId="0">
    <xmlCellPr id="1" xr6:uid="{00000000-0010-0000-6104-000001000000}" uniqueName="P1082186">
      <xmlPr mapId="1" xpath="/GFI-IZD-POD/IPK-E_1000958/P1082186" xmlDataType="decimal"/>
    </xmlCellPr>
  </singleXmlCell>
  <singleXmlCell id="1411" xr6:uid="{00000000-000C-0000-FFFF-FFFF62040000}" r="Q34" connectionId="0">
    <xmlCellPr id="1" xr6:uid="{00000000-0010-0000-6204-000001000000}" uniqueName="P1082187">
      <xmlPr mapId="1" xpath="/GFI-IZD-POD/IPK-E_1000958/P1082187" xmlDataType="decimal"/>
    </xmlCellPr>
  </singleXmlCell>
  <singleXmlCell id="1412" xr6:uid="{00000000-000C-0000-FFFF-FFFF63040000}" r="R34" connectionId="0">
    <xmlCellPr id="1" xr6:uid="{00000000-0010-0000-6304-000001000000}" uniqueName="P1082188">
      <xmlPr mapId="1" xpath="/GFI-IZD-POD/IPK-E_1000958/P1082188" xmlDataType="decimal"/>
    </xmlCellPr>
  </singleXmlCell>
  <singleXmlCell id="1413" xr6:uid="{00000000-000C-0000-FFFF-FFFF64040000}" r="S34" connectionId="0">
    <xmlCellPr id="1" xr6:uid="{00000000-0010-0000-6404-000001000000}" uniqueName="P1123054">
      <xmlPr mapId="1" xpath="/GFI-IZD-POD/IPK-E_1000958/P1123054" xmlDataType="decimal"/>
    </xmlCellPr>
  </singleXmlCell>
  <singleXmlCell id="1414" xr6:uid="{00000000-000C-0000-FFFF-FFFF65040000}" r="T34" connectionId="0">
    <xmlCellPr id="1" xr6:uid="{00000000-0010-0000-6504-000001000000}" uniqueName="P1123055">
      <xmlPr mapId="1" xpath="/GFI-IZD-POD/IPK-E_1000958/P1123055" xmlDataType="decimal"/>
    </xmlCellPr>
  </singleXmlCell>
  <singleXmlCell id="1415" xr6:uid="{00000000-000C-0000-FFFF-FFFF66040000}" r="U34" connectionId="0">
    <xmlCellPr id="1" xr6:uid="{00000000-0010-0000-6604-000001000000}" uniqueName="P1082189">
      <xmlPr mapId="1" xpath="/GFI-IZD-POD/IPK-E_1000958/P1082189" xmlDataType="decimal"/>
    </xmlCellPr>
  </singleXmlCell>
  <singleXmlCell id="1416" xr6:uid="{00000000-000C-0000-FFFF-FFFF67040000}" r="V34" connectionId="0">
    <xmlCellPr id="1" xr6:uid="{00000000-0010-0000-6704-000001000000}" uniqueName="P1082190">
      <xmlPr mapId="1" xpath="/GFI-IZD-POD/IPK-E_1000958/P1082190" xmlDataType="decimal"/>
    </xmlCellPr>
  </singleXmlCell>
  <singleXmlCell id="1417" xr6:uid="{00000000-000C-0000-FFFF-FFFF68040000}" r="W34" connectionId="0">
    <xmlCellPr id="1" xr6:uid="{00000000-0010-0000-6804-000001000000}" uniqueName="P1082191">
      <xmlPr mapId="1" xpath="/GFI-IZD-POD/IPK-E_1000958/P1082191" xmlDataType="decimal"/>
    </xmlCellPr>
  </singleXmlCell>
  <singleXmlCell id="1418" xr6:uid="{00000000-000C-0000-FFFF-FFFF69040000}" r="X34" connectionId="0">
    <xmlCellPr id="1" xr6:uid="{00000000-0010-0000-6904-000001000000}" uniqueName="P1082192">
      <xmlPr mapId="1" xpath="/GFI-IZD-POD/IPK-E_1000958/P1082192" xmlDataType="decimal"/>
    </xmlCellPr>
  </singleXmlCell>
  <singleXmlCell id="1419" xr6:uid="{00000000-000C-0000-FFFF-FFFF6A040000}" r="Y34" connectionId="0">
    <xmlCellPr id="1" xr6:uid="{00000000-0010-0000-6A04-000001000000}" uniqueName="P1082193">
      <xmlPr mapId="1" xpath="/GFI-IZD-POD/IPK-E_1000958/P1082193" xmlDataType="decimal"/>
    </xmlCellPr>
  </singleXmlCell>
  <singleXmlCell id="1420" xr6:uid="{00000000-000C-0000-FFFF-FFFF6B040000}" r="H36" connectionId="0">
    <xmlCellPr id="1" xr6:uid="{00000000-0010-0000-6B04-000001000000}" uniqueName="P1080008">
      <xmlPr mapId="1" xpath="/GFI-IZD-POD/IPK-E_1000958/P1080008" xmlDataType="decimal"/>
    </xmlCellPr>
  </singleXmlCell>
  <singleXmlCell id="1421" xr6:uid="{00000000-000C-0000-FFFF-FFFF6C040000}" r="I36" connectionId="0">
    <xmlCellPr id="1" xr6:uid="{00000000-0010-0000-6C04-000001000000}" uniqueName="P1080009">
      <xmlPr mapId="1" xpath="/GFI-IZD-POD/IPK-E_1000958/P1080009" xmlDataType="decimal"/>
    </xmlCellPr>
  </singleXmlCell>
  <singleXmlCell id="1422" xr6:uid="{00000000-000C-0000-FFFF-FFFF6D040000}" r="J36" connectionId="0">
    <xmlCellPr id="1" xr6:uid="{00000000-0010-0000-6D04-000001000000}" uniqueName="P1080010">
      <xmlPr mapId="1" xpath="/GFI-IZD-POD/IPK-E_1000958/P1080010" xmlDataType="decimal"/>
    </xmlCellPr>
  </singleXmlCell>
  <singleXmlCell id="1423" xr6:uid="{00000000-000C-0000-FFFF-FFFF6E040000}" r="K36" connectionId="0">
    <xmlCellPr id="1" xr6:uid="{00000000-0010-0000-6E04-000001000000}" uniqueName="P1080011">
      <xmlPr mapId="1" xpath="/GFI-IZD-POD/IPK-E_1000958/P1080011" xmlDataType="decimal"/>
    </xmlCellPr>
  </singleXmlCell>
  <singleXmlCell id="1424" xr6:uid="{00000000-000C-0000-FFFF-FFFF6F040000}" r="L36" connectionId="0">
    <xmlCellPr id="1" xr6:uid="{00000000-0010-0000-6F04-000001000000}" uniqueName="P1080012">
      <xmlPr mapId="1" xpath="/GFI-IZD-POD/IPK-E_1000958/P1080012" xmlDataType="decimal"/>
    </xmlCellPr>
  </singleXmlCell>
  <singleXmlCell id="1425" xr6:uid="{00000000-000C-0000-FFFF-FFFF70040000}" r="M36" connectionId="0">
    <xmlCellPr id="1" xr6:uid="{00000000-0010-0000-7004-000001000000}" uniqueName="P1080013">
      <xmlPr mapId="1" xpath="/GFI-IZD-POD/IPK-E_1000958/P1080013" xmlDataType="decimal"/>
    </xmlCellPr>
  </singleXmlCell>
  <singleXmlCell id="1426" xr6:uid="{00000000-000C-0000-FFFF-FFFF71040000}" r="N36" connectionId="0">
    <xmlCellPr id="1" xr6:uid="{00000000-0010-0000-7104-000001000000}" uniqueName="P1080014">
      <xmlPr mapId="1" xpath="/GFI-IZD-POD/IPK-E_1000958/P1080014" xmlDataType="decimal"/>
    </xmlCellPr>
  </singleXmlCell>
  <singleXmlCell id="1427" xr6:uid="{00000000-000C-0000-FFFF-FFFF72040000}" r="O36" connectionId="0">
    <xmlCellPr id="1" xr6:uid="{00000000-0010-0000-7204-000001000000}" uniqueName="P1080015">
      <xmlPr mapId="1" xpath="/GFI-IZD-POD/IPK-E_1000958/P1080015" xmlDataType="decimal"/>
    </xmlCellPr>
  </singleXmlCell>
  <singleXmlCell id="1428" xr6:uid="{00000000-000C-0000-FFFF-FFFF73040000}" r="P36" connectionId="0">
    <xmlCellPr id="1" xr6:uid="{00000000-0010-0000-7304-000001000000}" uniqueName="P1082194">
      <xmlPr mapId="1" xpath="/GFI-IZD-POD/IPK-E_1000958/P1082194" xmlDataType="decimal"/>
    </xmlCellPr>
  </singleXmlCell>
  <singleXmlCell id="1429" xr6:uid="{00000000-000C-0000-FFFF-FFFF74040000}" r="Q36" connectionId="0">
    <xmlCellPr id="1" xr6:uid="{00000000-0010-0000-7404-000001000000}" uniqueName="P1082195">
      <xmlPr mapId="1" xpath="/GFI-IZD-POD/IPK-E_1000958/P1082195" xmlDataType="decimal"/>
    </xmlCellPr>
  </singleXmlCell>
  <singleXmlCell id="1430" xr6:uid="{00000000-000C-0000-FFFF-FFFF75040000}" r="R36" connectionId="0">
    <xmlCellPr id="1" xr6:uid="{00000000-0010-0000-7504-000001000000}" uniqueName="P1082196">
      <xmlPr mapId="1" xpath="/GFI-IZD-POD/IPK-E_1000958/P1082196" xmlDataType="decimal"/>
    </xmlCellPr>
  </singleXmlCell>
  <singleXmlCell id="1431" xr6:uid="{00000000-000C-0000-FFFF-FFFF76040000}" r="S36" connectionId="0">
    <xmlCellPr id="1" xr6:uid="{00000000-0010-0000-7604-000001000000}" uniqueName="P1123057">
      <xmlPr mapId="1" xpath="/GFI-IZD-POD/IPK-E_1000958/P1123057" xmlDataType="decimal"/>
    </xmlCellPr>
  </singleXmlCell>
  <singleXmlCell id="1432" xr6:uid="{00000000-000C-0000-FFFF-FFFF77040000}" r="T36" connectionId="0">
    <xmlCellPr id="1" xr6:uid="{00000000-0010-0000-7704-000001000000}" uniqueName="P1123056">
      <xmlPr mapId="1" xpath="/GFI-IZD-POD/IPK-E_1000958/P1123056" xmlDataType="decimal"/>
    </xmlCellPr>
  </singleXmlCell>
  <singleXmlCell id="1433" xr6:uid="{00000000-000C-0000-FFFF-FFFF78040000}" r="U36" connectionId="0">
    <xmlCellPr id="1" xr6:uid="{00000000-0010-0000-7804-000001000000}" uniqueName="P1082197">
      <xmlPr mapId="1" xpath="/GFI-IZD-POD/IPK-E_1000958/P1082197" xmlDataType="decimal"/>
    </xmlCellPr>
  </singleXmlCell>
  <singleXmlCell id="1434" xr6:uid="{00000000-000C-0000-FFFF-FFFF79040000}" r="V36" connectionId="0">
    <xmlCellPr id="1" xr6:uid="{00000000-0010-0000-7904-000001000000}" uniqueName="P1082198">
      <xmlPr mapId="1" xpath="/GFI-IZD-POD/IPK-E_1000958/P1082198" xmlDataType="decimal"/>
    </xmlCellPr>
  </singleXmlCell>
  <singleXmlCell id="1435" xr6:uid="{00000000-000C-0000-FFFF-FFFF7A040000}" r="W36" connectionId="0">
    <xmlCellPr id="1" xr6:uid="{00000000-0010-0000-7A04-000001000000}" uniqueName="P1082199">
      <xmlPr mapId="1" xpath="/GFI-IZD-POD/IPK-E_1000958/P1082199" xmlDataType="decimal"/>
    </xmlCellPr>
  </singleXmlCell>
  <singleXmlCell id="1436" xr6:uid="{00000000-000C-0000-FFFF-FFFF7B040000}" r="X36" connectionId="0">
    <xmlCellPr id="1" xr6:uid="{00000000-0010-0000-7B04-000001000000}" uniqueName="P1082200">
      <xmlPr mapId="1" xpath="/GFI-IZD-POD/IPK-E_1000958/P1082200" xmlDataType="decimal"/>
    </xmlCellPr>
  </singleXmlCell>
  <singleXmlCell id="1437" xr6:uid="{00000000-000C-0000-FFFF-FFFF7C040000}" r="Y36" connectionId="0">
    <xmlCellPr id="1" xr6:uid="{00000000-0010-0000-7C04-000001000000}" uniqueName="P1082201">
      <xmlPr mapId="1" xpath="/GFI-IZD-POD/IPK-E_1000958/P1082201" xmlDataType="decimal"/>
    </xmlCellPr>
  </singleXmlCell>
  <singleXmlCell id="1438" xr6:uid="{00000000-000C-0000-FFFF-FFFF7D040000}" r="H37" connectionId="0">
    <xmlCellPr id="1" xr6:uid="{00000000-0010-0000-7D04-000001000000}" uniqueName="P1080016">
      <xmlPr mapId="1" xpath="/GFI-IZD-POD/IPK-E_1000958/P1080016" xmlDataType="decimal"/>
    </xmlCellPr>
  </singleXmlCell>
  <singleXmlCell id="1439" xr6:uid="{00000000-000C-0000-FFFF-FFFF7E040000}" r="I37" connectionId="0">
    <xmlCellPr id="1" xr6:uid="{00000000-0010-0000-7E04-000001000000}" uniqueName="P1080017">
      <xmlPr mapId="1" xpath="/GFI-IZD-POD/IPK-E_1000958/P1080017" xmlDataType="decimal"/>
    </xmlCellPr>
  </singleXmlCell>
  <singleXmlCell id="1440" xr6:uid="{00000000-000C-0000-FFFF-FFFF7F040000}" r="J37" connectionId="0">
    <xmlCellPr id="1" xr6:uid="{00000000-0010-0000-7F04-000001000000}" uniqueName="P1080018">
      <xmlPr mapId="1" xpath="/GFI-IZD-POD/IPK-E_1000958/P1080018" xmlDataType="decimal"/>
    </xmlCellPr>
  </singleXmlCell>
  <singleXmlCell id="1441" xr6:uid="{00000000-000C-0000-FFFF-FFFF80040000}" r="K37" connectionId="0">
    <xmlCellPr id="1" xr6:uid="{00000000-0010-0000-8004-000001000000}" uniqueName="P1080019">
      <xmlPr mapId="1" xpath="/GFI-IZD-POD/IPK-E_1000958/P1080019" xmlDataType="decimal"/>
    </xmlCellPr>
  </singleXmlCell>
  <singleXmlCell id="1442" xr6:uid="{00000000-000C-0000-FFFF-FFFF81040000}" r="L37" connectionId="0">
    <xmlCellPr id="1" xr6:uid="{00000000-0010-0000-8104-000001000000}" uniqueName="P1080020">
      <xmlPr mapId="1" xpath="/GFI-IZD-POD/IPK-E_1000958/P1080020" xmlDataType="decimal"/>
    </xmlCellPr>
  </singleXmlCell>
  <singleXmlCell id="1443" xr6:uid="{00000000-000C-0000-FFFF-FFFF82040000}" r="M37" connectionId="0">
    <xmlCellPr id="1" xr6:uid="{00000000-0010-0000-8204-000001000000}" uniqueName="P1080021">
      <xmlPr mapId="1" xpath="/GFI-IZD-POD/IPK-E_1000958/P1080021" xmlDataType="decimal"/>
    </xmlCellPr>
  </singleXmlCell>
  <singleXmlCell id="1444" xr6:uid="{00000000-000C-0000-FFFF-FFFF83040000}" r="N37" connectionId="0">
    <xmlCellPr id="1" xr6:uid="{00000000-0010-0000-8304-000001000000}" uniqueName="P1080022">
      <xmlPr mapId="1" xpath="/GFI-IZD-POD/IPK-E_1000958/P1080022" xmlDataType="decimal"/>
    </xmlCellPr>
  </singleXmlCell>
  <singleXmlCell id="1445" xr6:uid="{00000000-000C-0000-FFFF-FFFF84040000}" r="O37" connectionId="0">
    <xmlCellPr id="1" xr6:uid="{00000000-0010-0000-8404-000001000000}" uniqueName="P1080023">
      <xmlPr mapId="1" xpath="/GFI-IZD-POD/IPK-E_1000958/P1080023" xmlDataType="decimal"/>
    </xmlCellPr>
  </singleXmlCell>
  <singleXmlCell id="1446" xr6:uid="{00000000-000C-0000-FFFF-FFFF85040000}" r="P37" connectionId="0">
    <xmlCellPr id="1" xr6:uid="{00000000-0010-0000-8504-000001000000}" uniqueName="P1082202">
      <xmlPr mapId="1" xpath="/GFI-IZD-POD/IPK-E_1000958/P1082202" xmlDataType="decimal"/>
    </xmlCellPr>
  </singleXmlCell>
  <singleXmlCell id="1447" xr6:uid="{00000000-000C-0000-FFFF-FFFF86040000}" r="Q37" connectionId="0">
    <xmlCellPr id="1" xr6:uid="{00000000-0010-0000-8604-000001000000}" uniqueName="P1082203">
      <xmlPr mapId="1" xpath="/GFI-IZD-POD/IPK-E_1000958/P1082203" xmlDataType="decimal"/>
    </xmlCellPr>
  </singleXmlCell>
  <singleXmlCell id="1448" xr6:uid="{00000000-000C-0000-FFFF-FFFF87040000}" r="R37" connectionId="0">
    <xmlCellPr id="1" xr6:uid="{00000000-0010-0000-8704-000001000000}" uniqueName="P1082204">
      <xmlPr mapId="1" xpath="/GFI-IZD-POD/IPK-E_1000958/P1082204" xmlDataType="decimal"/>
    </xmlCellPr>
  </singleXmlCell>
  <singleXmlCell id="1449" xr6:uid="{00000000-000C-0000-FFFF-FFFF88040000}" r="S37" connectionId="0">
    <xmlCellPr id="1" xr6:uid="{00000000-0010-0000-8804-000001000000}" uniqueName="P1123058">
      <xmlPr mapId="1" xpath="/GFI-IZD-POD/IPK-E_1000958/P1123058" xmlDataType="decimal"/>
    </xmlCellPr>
  </singleXmlCell>
  <singleXmlCell id="1450" xr6:uid="{00000000-000C-0000-FFFF-FFFF89040000}" r="T37" connectionId="0">
    <xmlCellPr id="1" xr6:uid="{00000000-0010-0000-8904-000001000000}" uniqueName="P1123059">
      <xmlPr mapId="1" xpath="/GFI-IZD-POD/IPK-E_1000958/P1123059" xmlDataType="decimal"/>
    </xmlCellPr>
  </singleXmlCell>
  <singleXmlCell id="1451" xr6:uid="{00000000-000C-0000-FFFF-FFFF8A040000}" r="U37" connectionId="0">
    <xmlCellPr id="1" xr6:uid="{00000000-0010-0000-8A04-000001000000}" uniqueName="P1082205">
      <xmlPr mapId="1" xpath="/GFI-IZD-POD/IPK-E_1000958/P1082205" xmlDataType="decimal"/>
    </xmlCellPr>
  </singleXmlCell>
  <singleXmlCell id="1452" xr6:uid="{00000000-000C-0000-FFFF-FFFF8B040000}" r="V37" connectionId="0">
    <xmlCellPr id="1" xr6:uid="{00000000-0010-0000-8B04-000001000000}" uniqueName="P1082206">
      <xmlPr mapId="1" xpath="/GFI-IZD-POD/IPK-E_1000958/P1082206" xmlDataType="decimal"/>
    </xmlCellPr>
  </singleXmlCell>
  <singleXmlCell id="1453" xr6:uid="{00000000-000C-0000-FFFF-FFFF8C040000}" r="W37" connectionId="0">
    <xmlCellPr id="1" xr6:uid="{00000000-0010-0000-8C04-000001000000}" uniqueName="P1082207">
      <xmlPr mapId="1" xpath="/GFI-IZD-POD/IPK-E_1000958/P1082207" xmlDataType="decimal"/>
    </xmlCellPr>
  </singleXmlCell>
  <singleXmlCell id="1454" xr6:uid="{00000000-000C-0000-FFFF-FFFF8D040000}" r="X37" connectionId="0">
    <xmlCellPr id="1" xr6:uid="{00000000-0010-0000-8D04-000001000000}" uniqueName="P1082208">
      <xmlPr mapId="1" xpath="/GFI-IZD-POD/IPK-E_1000958/P1082208" xmlDataType="decimal"/>
    </xmlCellPr>
  </singleXmlCell>
  <singleXmlCell id="1455" xr6:uid="{00000000-000C-0000-FFFF-FFFF8E040000}" r="Y37" connectionId="0">
    <xmlCellPr id="1" xr6:uid="{00000000-0010-0000-8E04-000001000000}" uniqueName="P1082209">
      <xmlPr mapId="1" xpath="/GFI-IZD-POD/IPK-E_1000958/P1082209" xmlDataType="decimal"/>
    </xmlCellPr>
  </singleXmlCell>
  <singleXmlCell id="1456" xr6:uid="{00000000-000C-0000-FFFF-FFFF8F040000}" r="H38" connectionId="0">
    <xmlCellPr id="1" xr6:uid="{00000000-0010-0000-8F04-000001000000}" uniqueName="P1080024">
      <xmlPr mapId="1" xpath="/GFI-IZD-POD/IPK-E_1000958/P1080024" xmlDataType="decimal"/>
    </xmlCellPr>
  </singleXmlCell>
  <singleXmlCell id="1457" xr6:uid="{00000000-000C-0000-FFFF-FFFF90040000}" r="I38" connectionId="0">
    <xmlCellPr id="1" xr6:uid="{00000000-0010-0000-9004-000001000000}" uniqueName="P1080025">
      <xmlPr mapId="1" xpath="/GFI-IZD-POD/IPK-E_1000958/P1080025" xmlDataType="decimal"/>
    </xmlCellPr>
  </singleXmlCell>
  <singleXmlCell id="1458" xr6:uid="{00000000-000C-0000-FFFF-FFFF91040000}" r="J38" connectionId="0">
    <xmlCellPr id="1" xr6:uid="{00000000-0010-0000-9104-000001000000}" uniqueName="P1080026">
      <xmlPr mapId="1" xpath="/GFI-IZD-POD/IPK-E_1000958/P1080026" xmlDataType="decimal"/>
    </xmlCellPr>
  </singleXmlCell>
  <singleXmlCell id="1459" xr6:uid="{00000000-000C-0000-FFFF-FFFF92040000}" r="K38" connectionId="0">
    <xmlCellPr id="1" xr6:uid="{00000000-0010-0000-9204-000001000000}" uniqueName="P1080027">
      <xmlPr mapId="1" xpath="/GFI-IZD-POD/IPK-E_1000958/P1080027" xmlDataType="decimal"/>
    </xmlCellPr>
  </singleXmlCell>
  <singleXmlCell id="1460" xr6:uid="{00000000-000C-0000-FFFF-FFFF93040000}" r="L38" connectionId="0">
    <xmlCellPr id="1" xr6:uid="{00000000-0010-0000-9304-000001000000}" uniqueName="P1080028">
      <xmlPr mapId="1" xpath="/GFI-IZD-POD/IPK-E_1000958/P1080028" xmlDataType="decimal"/>
    </xmlCellPr>
  </singleXmlCell>
  <singleXmlCell id="1461" xr6:uid="{00000000-000C-0000-FFFF-FFFF94040000}" r="M38" connectionId="0">
    <xmlCellPr id="1" xr6:uid="{00000000-0010-0000-9404-000001000000}" uniqueName="P1080029">
      <xmlPr mapId="1" xpath="/GFI-IZD-POD/IPK-E_1000958/P1080029" xmlDataType="decimal"/>
    </xmlCellPr>
  </singleXmlCell>
  <singleXmlCell id="1462" xr6:uid="{00000000-000C-0000-FFFF-FFFF95040000}" r="N38" connectionId="0">
    <xmlCellPr id="1" xr6:uid="{00000000-0010-0000-9504-000001000000}" uniqueName="P1080030">
      <xmlPr mapId="1" xpath="/GFI-IZD-POD/IPK-E_1000958/P1080030" xmlDataType="decimal"/>
    </xmlCellPr>
  </singleXmlCell>
  <singleXmlCell id="1463" xr6:uid="{00000000-000C-0000-FFFF-FFFF96040000}" r="O38" connectionId="0">
    <xmlCellPr id="1" xr6:uid="{00000000-0010-0000-9604-000001000000}" uniqueName="P1080031">
      <xmlPr mapId="1" xpath="/GFI-IZD-POD/IPK-E_1000958/P1080031" xmlDataType="decimal"/>
    </xmlCellPr>
  </singleXmlCell>
  <singleXmlCell id="1464" xr6:uid="{00000000-000C-0000-FFFF-FFFF97040000}" r="P38" connectionId="0">
    <xmlCellPr id="1" xr6:uid="{00000000-0010-0000-9704-000001000000}" uniqueName="P1082210">
      <xmlPr mapId="1" xpath="/GFI-IZD-POD/IPK-E_1000958/P1082210" xmlDataType="decimal"/>
    </xmlCellPr>
  </singleXmlCell>
  <singleXmlCell id="1465" xr6:uid="{00000000-000C-0000-FFFF-FFFF98040000}" r="Q38" connectionId="0">
    <xmlCellPr id="1" xr6:uid="{00000000-0010-0000-9804-000001000000}" uniqueName="P1082211">
      <xmlPr mapId="1" xpath="/GFI-IZD-POD/IPK-E_1000958/P1082211" xmlDataType="decimal"/>
    </xmlCellPr>
  </singleXmlCell>
  <singleXmlCell id="1466" xr6:uid="{00000000-000C-0000-FFFF-FFFF99040000}" r="R38" connectionId="0">
    <xmlCellPr id="1" xr6:uid="{00000000-0010-0000-9904-000001000000}" uniqueName="P1082212">
      <xmlPr mapId="1" xpath="/GFI-IZD-POD/IPK-E_1000958/P1082212" xmlDataType="decimal"/>
    </xmlCellPr>
  </singleXmlCell>
  <singleXmlCell id="1467" xr6:uid="{00000000-000C-0000-FFFF-FFFF9A040000}" r="S38" connectionId="0">
    <xmlCellPr id="1" xr6:uid="{00000000-0010-0000-9A04-000001000000}" uniqueName="P1123060">
      <xmlPr mapId="1" xpath="/GFI-IZD-POD/IPK-E_1000958/P1123060" xmlDataType="decimal"/>
    </xmlCellPr>
  </singleXmlCell>
  <singleXmlCell id="1468" xr6:uid="{00000000-000C-0000-FFFF-FFFF9B040000}" r="T38" connectionId="0">
    <xmlCellPr id="1" xr6:uid="{00000000-0010-0000-9B04-000001000000}" uniqueName="P1123061">
      <xmlPr mapId="1" xpath="/GFI-IZD-POD/IPK-E_1000958/P1123061" xmlDataType="decimal"/>
    </xmlCellPr>
  </singleXmlCell>
  <singleXmlCell id="1469" xr6:uid="{00000000-000C-0000-FFFF-FFFF9C040000}" r="U38" connectionId="0">
    <xmlCellPr id="1" xr6:uid="{00000000-0010-0000-9C04-000001000000}" uniqueName="P1082213">
      <xmlPr mapId="1" xpath="/GFI-IZD-POD/IPK-E_1000958/P1082213" xmlDataType="decimal"/>
    </xmlCellPr>
  </singleXmlCell>
  <singleXmlCell id="1470" xr6:uid="{00000000-000C-0000-FFFF-FFFF9D040000}" r="V38" connectionId="0">
    <xmlCellPr id="1" xr6:uid="{00000000-0010-0000-9D04-000001000000}" uniqueName="P1082214">
      <xmlPr mapId="1" xpath="/GFI-IZD-POD/IPK-E_1000958/P1082214" xmlDataType="decimal"/>
    </xmlCellPr>
  </singleXmlCell>
  <singleXmlCell id="1471" xr6:uid="{00000000-000C-0000-FFFF-FFFF9E040000}" r="W38" connectionId="0">
    <xmlCellPr id="1" xr6:uid="{00000000-0010-0000-9E04-000001000000}" uniqueName="P1082215">
      <xmlPr mapId="1" xpath="/GFI-IZD-POD/IPK-E_1000958/P1082215" xmlDataType="decimal"/>
    </xmlCellPr>
  </singleXmlCell>
  <singleXmlCell id="1472" xr6:uid="{00000000-000C-0000-FFFF-FFFF9F040000}" r="X38" connectionId="0">
    <xmlCellPr id="1" xr6:uid="{00000000-0010-0000-9F04-000001000000}" uniqueName="P1082216">
      <xmlPr mapId="1" xpath="/GFI-IZD-POD/IPK-E_1000958/P1082216" xmlDataType="decimal"/>
    </xmlCellPr>
  </singleXmlCell>
  <singleXmlCell id="1473" xr6:uid="{00000000-000C-0000-FFFF-FFFFA0040000}" r="Y38" connectionId="0">
    <xmlCellPr id="1" xr6:uid="{00000000-0010-0000-A004-000001000000}" uniqueName="P1082217">
      <xmlPr mapId="1" xpath="/GFI-IZD-POD/IPK-E_1000958/P1082217" xmlDataType="decimal"/>
    </xmlCellPr>
  </singleXmlCell>
  <singleXmlCell id="1474" xr6:uid="{00000000-000C-0000-FFFF-FFFFA1040000}" r="H39" connectionId="0">
    <xmlCellPr id="1" xr6:uid="{00000000-0010-0000-A104-000001000000}" uniqueName="P1080032">
      <xmlPr mapId="1" xpath="/GFI-IZD-POD/IPK-E_1000958/P1080032" xmlDataType="decimal"/>
    </xmlCellPr>
  </singleXmlCell>
  <singleXmlCell id="1475" xr6:uid="{00000000-000C-0000-FFFF-FFFFA2040000}" r="I39" connectionId="0">
    <xmlCellPr id="1" xr6:uid="{00000000-0010-0000-A204-000001000000}" uniqueName="P1080033">
      <xmlPr mapId="1" xpath="/GFI-IZD-POD/IPK-E_1000958/P1080033" xmlDataType="decimal"/>
    </xmlCellPr>
  </singleXmlCell>
  <singleXmlCell id="1476" xr6:uid="{00000000-000C-0000-FFFF-FFFFA3040000}" r="J39" connectionId="0">
    <xmlCellPr id="1" xr6:uid="{00000000-0010-0000-A304-000001000000}" uniqueName="P1080034">
      <xmlPr mapId="1" xpath="/GFI-IZD-POD/IPK-E_1000958/P1080034" xmlDataType="decimal"/>
    </xmlCellPr>
  </singleXmlCell>
  <singleXmlCell id="1477" xr6:uid="{00000000-000C-0000-FFFF-FFFFA4040000}" r="K39" connectionId="0">
    <xmlCellPr id="1" xr6:uid="{00000000-0010-0000-A404-000001000000}" uniqueName="P1080035">
      <xmlPr mapId="1" xpath="/GFI-IZD-POD/IPK-E_1000958/P1080035" xmlDataType="decimal"/>
    </xmlCellPr>
  </singleXmlCell>
  <singleXmlCell id="1478" xr6:uid="{00000000-000C-0000-FFFF-FFFFA5040000}" r="L39" connectionId="0">
    <xmlCellPr id="1" xr6:uid="{00000000-0010-0000-A504-000001000000}" uniqueName="P1080036">
      <xmlPr mapId="1" xpath="/GFI-IZD-POD/IPK-E_1000958/P1080036" xmlDataType="decimal"/>
    </xmlCellPr>
  </singleXmlCell>
  <singleXmlCell id="1479" xr6:uid="{00000000-000C-0000-FFFF-FFFFA6040000}" r="M39" connectionId="0">
    <xmlCellPr id="1" xr6:uid="{00000000-0010-0000-A604-000001000000}" uniqueName="P1080037">
      <xmlPr mapId="1" xpath="/GFI-IZD-POD/IPK-E_1000958/P1080037" xmlDataType="decimal"/>
    </xmlCellPr>
  </singleXmlCell>
  <singleXmlCell id="1480" xr6:uid="{00000000-000C-0000-FFFF-FFFFA7040000}" r="N39" connectionId="0">
    <xmlCellPr id="1" xr6:uid="{00000000-0010-0000-A704-000001000000}" uniqueName="P1080038">
      <xmlPr mapId="1" xpath="/GFI-IZD-POD/IPK-E_1000958/P1080038" xmlDataType="decimal"/>
    </xmlCellPr>
  </singleXmlCell>
  <singleXmlCell id="1481" xr6:uid="{00000000-000C-0000-FFFF-FFFFA8040000}" r="O39" connectionId="0">
    <xmlCellPr id="1" xr6:uid="{00000000-0010-0000-A804-000001000000}" uniqueName="P1080039">
      <xmlPr mapId="1" xpath="/GFI-IZD-POD/IPK-E_1000958/P1080039" xmlDataType="decimal"/>
    </xmlCellPr>
  </singleXmlCell>
  <singleXmlCell id="1482" xr6:uid="{00000000-000C-0000-FFFF-FFFFA9040000}" r="P39" connectionId="0">
    <xmlCellPr id="1" xr6:uid="{00000000-0010-0000-A904-000001000000}" uniqueName="P1082220">
      <xmlPr mapId="1" xpath="/GFI-IZD-POD/IPK-E_1000958/P1082220" xmlDataType="decimal"/>
    </xmlCellPr>
  </singleXmlCell>
  <singleXmlCell id="1483" xr6:uid="{00000000-000C-0000-FFFF-FFFFAA040000}" r="Q39" connectionId="0">
    <xmlCellPr id="1" xr6:uid="{00000000-0010-0000-AA04-000001000000}" uniqueName="P1082222">
      <xmlPr mapId="1" xpath="/GFI-IZD-POD/IPK-E_1000958/P1082222" xmlDataType="decimal"/>
    </xmlCellPr>
  </singleXmlCell>
  <singleXmlCell id="1484" xr6:uid="{00000000-000C-0000-FFFF-FFFFAB040000}" r="R39" connectionId="0">
    <xmlCellPr id="1" xr6:uid="{00000000-0010-0000-AB04-000001000000}" uniqueName="P1082224">
      <xmlPr mapId="1" xpath="/GFI-IZD-POD/IPK-E_1000958/P1082224" xmlDataType="decimal"/>
    </xmlCellPr>
  </singleXmlCell>
  <singleXmlCell id="1485" xr6:uid="{00000000-000C-0000-FFFF-FFFFAC040000}" r="S39" connectionId="0">
    <xmlCellPr id="1" xr6:uid="{00000000-0010-0000-AC04-000001000000}" uniqueName="P1123062">
      <xmlPr mapId="1" xpath="/GFI-IZD-POD/IPK-E_1000958/P1123062" xmlDataType="decimal"/>
    </xmlCellPr>
  </singleXmlCell>
  <singleXmlCell id="1486" xr6:uid="{00000000-000C-0000-FFFF-FFFFAD040000}" r="T39" connectionId="0">
    <xmlCellPr id="1" xr6:uid="{00000000-0010-0000-AD04-000001000000}" uniqueName="P1123063">
      <xmlPr mapId="1" xpath="/GFI-IZD-POD/IPK-E_1000958/P1123063" xmlDataType="decimal"/>
    </xmlCellPr>
  </singleXmlCell>
  <singleXmlCell id="1487" xr6:uid="{00000000-000C-0000-FFFF-FFFFAE040000}" r="U39" connectionId="0">
    <xmlCellPr id="1" xr6:uid="{00000000-0010-0000-AE04-000001000000}" uniqueName="P1082225">
      <xmlPr mapId="1" xpath="/GFI-IZD-POD/IPK-E_1000958/P1082225" xmlDataType="decimal"/>
    </xmlCellPr>
  </singleXmlCell>
  <singleXmlCell id="1488" xr6:uid="{00000000-000C-0000-FFFF-FFFFAF040000}" r="V39" connectionId="0">
    <xmlCellPr id="1" xr6:uid="{00000000-0010-0000-AF04-000001000000}" uniqueName="P1082227">
      <xmlPr mapId="1" xpath="/GFI-IZD-POD/IPK-E_1000958/P1082227" xmlDataType="decimal"/>
    </xmlCellPr>
  </singleXmlCell>
  <singleXmlCell id="1489" xr6:uid="{00000000-000C-0000-FFFF-FFFFB0040000}" r="W39" connectionId="0">
    <xmlCellPr id="1" xr6:uid="{00000000-0010-0000-B004-000001000000}" uniqueName="P1082229">
      <xmlPr mapId="1" xpath="/GFI-IZD-POD/IPK-E_1000958/P1082229" xmlDataType="decimal"/>
    </xmlCellPr>
  </singleXmlCell>
  <singleXmlCell id="1490" xr6:uid="{00000000-000C-0000-FFFF-FFFFB1040000}" r="X39" connectionId="0">
    <xmlCellPr id="1" xr6:uid="{00000000-0010-0000-B104-000001000000}" uniqueName="P1082232">
      <xmlPr mapId="1" xpath="/GFI-IZD-POD/IPK-E_1000958/P1082232" xmlDataType="decimal"/>
    </xmlCellPr>
  </singleXmlCell>
  <singleXmlCell id="1491" xr6:uid="{00000000-000C-0000-FFFF-FFFFB2040000}" r="Y39" connectionId="0">
    <xmlCellPr id="1" xr6:uid="{00000000-0010-0000-B204-000001000000}" uniqueName="P1082234">
      <xmlPr mapId="1" xpath="/GFI-IZD-POD/IPK-E_1000958/P1082234" xmlDataType="decimal"/>
    </xmlCellPr>
  </singleXmlCell>
  <singleXmlCell id="1492" xr6:uid="{00000000-000C-0000-FFFF-FFFFB3040000}" r="H40" connectionId="0">
    <xmlCellPr id="1" xr6:uid="{00000000-0010-0000-B304-000001000000}" uniqueName="P1080040">
      <xmlPr mapId="1" xpath="/GFI-IZD-POD/IPK-E_1000958/P1080040" xmlDataType="decimal"/>
    </xmlCellPr>
  </singleXmlCell>
  <singleXmlCell id="1493" xr6:uid="{00000000-000C-0000-FFFF-FFFFB4040000}" r="I40" connectionId="0">
    <xmlCellPr id="1" xr6:uid="{00000000-0010-0000-B404-000001000000}" uniqueName="P1080041">
      <xmlPr mapId="1" xpath="/GFI-IZD-POD/IPK-E_1000958/P1080041" xmlDataType="decimal"/>
    </xmlCellPr>
  </singleXmlCell>
  <singleXmlCell id="1494" xr6:uid="{00000000-000C-0000-FFFF-FFFFB5040000}" r="J40" connectionId="0">
    <xmlCellPr id="1" xr6:uid="{00000000-0010-0000-B504-000001000000}" uniqueName="P1080042">
      <xmlPr mapId="1" xpath="/GFI-IZD-POD/IPK-E_1000958/P1080042" xmlDataType="decimal"/>
    </xmlCellPr>
  </singleXmlCell>
  <singleXmlCell id="1495" xr6:uid="{00000000-000C-0000-FFFF-FFFFB6040000}" r="K40" connectionId="0">
    <xmlCellPr id="1" xr6:uid="{00000000-0010-0000-B604-000001000000}" uniqueName="P1080043">
      <xmlPr mapId="1" xpath="/GFI-IZD-POD/IPK-E_1000958/P1080043" xmlDataType="decimal"/>
    </xmlCellPr>
  </singleXmlCell>
  <singleXmlCell id="1496" xr6:uid="{00000000-000C-0000-FFFF-FFFFB7040000}" r="L40" connectionId="0">
    <xmlCellPr id="1" xr6:uid="{00000000-0010-0000-B704-000001000000}" uniqueName="P1080044">
      <xmlPr mapId="1" xpath="/GFI-IZD-POD/IPK-E_1000958/P1080044" xmlDataType="decimal"/>
    </xmlCellPr>
  </singleXmlCell>
  <singleXmlCell id="1497" xr6:uid="{00000000-000C-0000-FFFF-FFFFB8040000}" r="M40" connectionId="0">
    <xmlCellPr id="1" xr6:uid="{00000000-0010-0000-B804-000001000000}" uniqueName="P1080045">
      <xmlPr mapId="1" xpath="/GFI-IZD-POD/IPK-E_1000958/P1080045" xmlDataType="decimal"/>
    </xmlCellPr>
  </singleXmlCell>
  <singleXmlCell id="1498" xr6:uid="{00000000-000C-0000-FFFF-FFFFB9040000}" r="N40" connectionId="0">
    <xmlCellPr id="1" xr6:uid="{00000000-0010-0000-B904-000001000000}" uniqueName="P1080046">
      <xmlPr mapId="1" xpath="/GFI-IZD-POD/IPK-E_1000958/P1080046" xmlDataType="decimal"/>
    </xmlCellPr>
  </singleXmlCell>
  <singleXmlCell id="1499" xr6:uid="{00000000-000C-0000-FFFF-FFFFBA040000}" r="O40" connectionId="0">
    <xmlCellPr id="1" xr6:uid="{00000000-0010-0000-BA04-000001000000}" uniqueName="P1080047">
      <xmlPr mapId="1" xpath="/GFI-IZD-POD/IPK-E_1000958/P1080047" xmlDataType="decimal"/>
    </xmlCellPr>
  </singleXmlCell>
  <singleXmlCell id="1500" xr6:uid="{00000000-000C-0000-FFFF-FFFFBB040000}" r="P40" connectionId="0">
    <xmlCellPr id="1" xr6:uid="{00000000-0010-0000-BB04-000001000000}" uniqueName="P1082236">
      <xmlPr mapId="1" xpath="/GFI-IZD-POD/IPK-E_1000958/P1082236" xmlDataType="decimal"/>
    </xmlCellPr>
  </singleXmlCell>
  <singleXmlCell id="1501" xr6:uid="{00000000-000C-0000-FFFF-FFFFBC040000}" r="Q40" connectionId="0">
    <xmlCellPr id="1" xr6:uid="{00000000-0010-0000-BC04-000001000000}" uniqueName="P1082248">
      <xmlPr mapId="1" xpath="/GFI-IZD-POD/IPK-E_1000958/P1082248" xmlDataType="decimal"/>
    </xmlCellPr>
  </singleXmlCell>
  <singleXmlCell id="1502" xr6:uid="{00000000-000C-0000-FFFF-FFFFBD040000}" r="R40" connectionId="0">
    <xmlCellPr id="1" xr6:uid="{00000000-0010-0000-BD04-000001000000}" uniqueName="P1082250">
      <xmlPr mapId="1" xpath="/GFI-IZD-POD/IPK-E_1000958/P1082250" xmlDataType="decimal"/>
    </xmlCellPr>
  </singleXmlCell>
  <singleXmlCell id="1503" xr6:uid="{00000000-000C-0000-FFFF-FFFFBE040000}" r="S40" connectionId="0">
    <xmlCellPr id="1" xr6:uid="{00000000-0010-0000-BE04-000001000000}" uniqueName="P1123064">
      <xmlPr mapId="1" xpath="/GFI-IZD-POD/IPK-E_1000958/P1123064" xmlDataType="decimal"/>
    </xmlCellPr>
  </singleXmlCell>
  <singleXmlCell id="1504" xr6:uid="{00000000-000C-0000-FFFF-FFFFBF040000}" r="T40" connectionId="0">
    <xmlCellPr id="1" xr6:uid="{00000000-0010-0000-BF04-000001000000}" uniqueName="P1123065">
      <xmlPr mapId="1" xpath="/GFI-IZD-POD/IPK-E_1000958/P1123065" xmlDataType="decimal"/>
    </xmlCellPr>
  </singleXmlCell>
  <singleXmlCell id="1505" xr6:uid="{00000000-000C-0000-FFFF-FFFFC0040000}" r="U40" connectionId="0">
    <xmlCellPr id="1" xr6:uid="{00000000-0010-0000-C004-000001000000}" uniqueName="P1082252">
      <xmlPr mapId="1" xpath="/GFI-IZD-POD/IPK-E_1000958/P1082252" xmlDataType="decimal"/>
    </xmlCellPr>
  </singleXmlCell>
  <singleXmlCell id="1506" xr6:uid="{00000000-000C-0000-FFFF-FFFFC1040000}" r="V40" connectionId="0">
    <xmlCellPr id="1" xr6:uid="{00000000-0010-0000-C104-000001000000}" uniqueName="P1082254">
      <xmlPr mapId="1" xpath="/GFI-IZD-POD/IPK-E_1000958/P1082254" xmlDataType="decimal"/>
    </xmlCellPr>
  </singleXmlCell>
  <singleXmlCell id="1507" xr6:uid="{00000000-000C-0000-FFFF-FFFFC2040000}" r="W40" connectionId="0">
    <xmlCellPr id="1" xr6:uid="{00000000-0010-0000-C204-000001000000}" uniqueName="P1082256">
      <xmlPr mapId="1" xpath="/GFI-IZD-POD/IPK-E_1000958/P1082256" xmlDataType="decimal"/>
    </xmlCellPr>
  </singleXmlCell>
  <singleXmlCell id="1508" xr6:uid="{00000000-000C-0000-FFFF-FFFFC3040000}" r="X40" connectionId="0">
    <xmlCellPr id="1" xr6:uid="{00000000-0010-0000-C304-000001000000}" uniqueName="P1082257">
      <xmlPr mapId="1" xpath="/GFI-IZD-POD/IPK-E_1000958/P1082257" xmlDataType="decimal"/>
    </xmlCellPr>
  </singleXmlCell>
  <singleXmlCell id="1509" xr6:uid="{00000000-000C-0000-FFFF-FFFFC4040000}" r="Y40" connectionId="0">
    <xmlCellPr id="1" xr6:uid="{00000000-0010-0000-C404-000001000000}" uniqueName="P1082259">
      <xmlPr mapId="1" xpath="/GFI-IZD-POD/IPK-E_1000958/P1082259" xmlDataType="decimal"/>
    </xmlCellPr>
  </singleXmlCell>
  <singleXmlCell id="1510" xr6:uid="{00000000-000C-0000-FFFF-FFFFC5040000}" r="H41" connectionId="0">
    <xmlCellPr id="1" xr6:uid="{00000000-0010-0000-C504-000001000000}" uniqueName="P1080048">
      <xmlPr mapId="1" xpath="/GFI-IZD-POD/IPK-E_1000958/P1080048" xmlDataType="decimal"/>
    </xmlCellPr>
  </singleXmlCell>
  <singleXmlCell id="1511" xr6:uid="{00000000-000C-0000-FFFF-FFFFC6040000}" r="I41" connectionId="0">
    <xmlCellPr id="1" xr6:uid="{00000000-0010-0000-C604-000001000000}" uniqueName="P1080049">
      <xmlPr mapId="1" xpath="/GFI-IZD-POD/IPK-E_1000958/P1080049" xmlDataType="decimal"/>
    </xmlCellPr>
  </singleXmlCell>
  <singleXmlCell id="1512" xr6:uid="{00000000-000C-0000-FFFF-FFFFC7040000}" r="J41" connectionId="0">
    <xmlCellPr id="1" xr6:uid="{00000000-0010-0000-C704-000001000000}" uniqueName="P1080050">
      <xmlPr mapId="1" xpath="/GFI-IZD-POD/IPK-E_1000958/P1080050" xmlDataType="decimal"/>
    </xmlCellPr>
  </singleXmlCell>
  <singleXmlCell id="1513" xr6:uid="{00000000-000C-0000-FFFF-FFFFC8040000}" r="K41" connectionId="0">
    <xmlCellPr id="1" xr6:uid="{00000000-0010-0000-C804-000001000000}" uniqueName="P1080051">
      <xmlPr mapId="1" xpath="/GFI-IZD-POD/IPK-E_1000958/P1080051" xmlDataType="decimal"/>
    </xmlCellPr>
  </singleXmlCell>
  <singleXmlCell id="1514" xr6:uid="{00000000-000C-0000-FFFF-FFFFC9040000}" r="L41" connectionId="0">
    <xmlCellPr id="1" xr6:uid="{00000000-0010-0000-C904-000001000000}" uniqueName="P1080052">
      <xmlPr mapId="1" xpath="/GFI-IZD-POD/IPK-E_1000958/P1080052" xmlDataType="decimal"/>
    </xmlCellPr>
  </singleXmlCell>
  <singleXmlCell id="1515" xr6:uid="{00000000-000C-0000-FFFF-FFFFCA040000}" r="M41" connectionId="0">
    <xmlCellPr id="1" xr6:uid="{00000000-0010-0000-CA04-000001000000}" uniqueName="P1080053">
      <xmlPr mapId="1" xpath="/GFI-IZD-POD/IPK-E_1000958/P1080053" xmlDataType="decimal"/>
    </xmlCellPr>
  </singleXmlCell>
  <singleXmlCell id="1516" xr6:uid="{00000000-000C-0000-FFFF-FFFFCB040000}" r="N41" connectionId="0">
    <xmlCellPr id="1" xr6:uid="{00000000-0010-0000-CB04-000001000000}" uniqueName="P1080054">
      <xmlPr mapId="1" xpath="/GFI-IZD-POD/IPK-E_1000958/P1080054" xmlDataType="decimal"/>
    </xmlCellPr>
  </singleXmlCell>
  <singleXmlCell id="1517" xr6:uid="{00000000-000C-0000-FFFF-FFFFCC040000}" r="O41" connectionId="0">
    <xmlCellPr id="1" xr6:uid="{00000000-0010-0000-CC04-000001000000}" uniqueName="P1080055">
      <xmlPr mapId="1" xpath="/GFI-IZD-POD/IPK-E_1000958/P1080055" xmlDataType="decimal"/>
    </xmlCellPr>
  </singleXmlCell>
  <singleXmlCell id="1518" xr6:uid="{00000000-000C-0000-FFFF-FFFFCD040000}" r="P41" connectionId="0">
    <xmlCellPr id="1" xr6:uid="{00000000-0010-0000-CD04-000001000000}" uniqueName="P1082260">
      <xmlPr mapId="1" xpath="/GFI-IZD-POD/IPK-E_1000958/P1082260" xmlDataType="decimal"/>
    </xmlCellPr>
  </singleXmlCell>
  <singleXmlCell id="1519" xr6:uid="{00000000-000C-0000-FFFF-FFFFCE040000}" r="Q41" connectionId="0">
    <xmlCellPr id="1" xr6:uid="{00000000-0010-0000-CE04-000001000000}" uniqueName="P1082237">
      <xmlPr mapId="1" xpath="/GFI-IZD-POD/IPK-E_1000958/P1082237" xmlDataType="decimal"/>
    </xmlCellPr>
  </singleXmlCell>
  <singleXmlCell id="1520" xr6:uid="{00000000-000C-0000-FFFF-FFFFCF040000}" r="R41" connectionId="0">
    <xmlCellPr id="1" xr6:uid="{00000000-0010-0000-CF04-000001000000}" uniqueName="P1082261">
      <xmlPr mapId="1" xpath="/GFI-IZD-POD/IPK-E_1000958/P1082261" xmlDataType="decimal"/>
    </xmlCellPr>
  </singleXmlCell>
  <singleXmlCell id="1521" xr6:uid="{00000000-000C-0000-FFFF-FFFFD0040000}" r="S41" connectionId="0">
    <xmlCellPr id="1" xr6:uid="{00000000-0010-0000-D004-000001000000}" uniqueName="P1123066">
      <xmlPr mapId="1" xpath="/GFI-IZD-POD/IPK-E_1000958/P1123066" xmlDataType="decimal"/>
    </xmlCellPr>
  </singleXmlCell>
  <singleXmlCell id="1522" xr6:uid="{00000000-000C-0000-FFFF-FFFFD1040000}" r="T41" connectionId="0">
    <xmlCellPr id="1" xr6:uid="{00000000-0010-0000-D104-000001000000}" uniqueName="P1123067">
      <xmlPr mapId="1" xpath="/GFI-IZD-POD/IPK-E_1000958/P1123067" xmlDataType="decimal"/>
    </xmlCellPr>
  </singleXmlCell>
  <singleXmlCell id="1523" xr6:uid="{00000000-000C-0000-FFFF-FFFFD2040000}" r="U41" connectionId="0">
    <xmlCellPr id="1" xr6:uid="{00000000-0010-0000-D204-000001000000}" uniqueName="P1082262">
      <xmlPr mapId="1" xpath="/GFI-IZD-POD/IPK-E_1000958/P1082262" xmlDataType="decimal"/>
    </xmlCellPr>
  </singleXmlCell>
  <singleXmlCell id="1524" xr6:uid="{00000000-000C-0000-FFFF-FFFFD3040000}" r="V41" connectionId="0">
    <xmlCellPr id="1" xr6:uid="{00000000-0010-0000-D304-000001000000}" uniqueName="P1082264">
      <xmlPr mapId="1" xpath="/GFI-IZD-POD/IPK-E_1000958/P1082264" xmlDataType="decimal"/>
    </xmlCellPr>
  </singleXmlCell>
  <singleXmlCell id="1525" xr6:uid="{00000000-000C-0000-FFFF-FFFFD4040000}" r="W41" connectionId="0">
    <xmlCellPr id="1" xr6:uid="{00000000-0010-0000-D404-000001000000}" uniqueName="P1082265">
      <xmlPr mapId="1" xpath="/GFI-IZD-POD/IPK-E_1000958/P1082265" xmlDataType="decimal"/>
    </xmlCellPr>
  </singleXmlCell>
  <singleXmlCell id="1526" xr6:uid="{00000000-000C-0000-FFFF-FFFFD5040000}" r="X41" connectionId="0">
    <xmlCellPr id="1" xr6:uid="{00000000-0010-0000-D504-000001000000}" uniqueName="P1082266">
      <xmlPr mapId="1" xpath="/GFI-IZD-POD/IPK-E_1000958/P1082266" xmlDataType="decimal"/>
    </xmlCellPr>
  </singleXmlCell>
  <singleXmlCell id="1527" xr6:uid="{00000000-000C-0000-FFFF-FFFFD6040000}" r="Y41" connectionId="0">
    <xmlCellPr id="1" xr6:uid="{00000000-0010-0000-D604-000001000000}" uniqueName="P1082267">
      <xmlPr mapId="1" xpath="/GFI-IZD-POD/IPK-E_1000958/P1082267" xmlDataType="decimal"/>
    </xmlCellPr>
  </singleXmlCell>
  <singleXmlCell id="1528" xr6:uid="{00000000-000C-0000-FFFF-FFFFD7040000}" r="H42" connectionId="0">
    <xmlCellPr id="1" xr6:uid="{00000000-0010-0000-D704-000001000000}" uniqueName="P1080056">
      <xmlPr mapId="1" xpath="/GFI-IZD-POD/IPK-E_1000958/P1080056" xmlDataType="decimal"/>
    </xmlCellPr>
  </singleXmlCell>
  <singleXmlCell id="1529" xr6:uid="{00000000-000C-0000-FFFF-FFFFD8040000}" r="I42" connectionId="0">
    <xmlCellPr id="1" xr6:uid="{00000000-0010-0000-D804-000001000000}" uniqueName="P1080057">
      <xmlPr mapId="1" xpath="/GFI-IZD-POD/IPK-E_1000958/P1080057" xmlDataType="decimal"/>
    </xmlCellPr>
  </singleXmlCell>
  <singleXmlCell id="1530" xr6:uid="{00000000-000C-0000-FFFF-FFFFD9040000}" r="J42" connectionId="0">
    <xmlCellPr id="1" xr6:uid="{00000000-0010-0000-D904-000001000000}" uniqueName="P1080058">
      <xmlPr mapId="1" xpath="/GFI-IZD-POD/IPK-E_1000958/P1080058" xmlDataType="decimal"/>
    </xmlCellPr>
  </singleXmlCell>
  <singleXmlCell id="1531" xr6:uid="{00000000-000C-0000-FFFF-FFFFDA040000}" r="K42" connectionId="0">
    <xmlCellPr id="1" xr6:uid="{00000000-0010-0000-DA04-000001000000}" uniqueName="P1080059">
      <xmlPr mapId="1" xpath="/GFI-IZD-POD/IPK-E_1000958/P1080059" xmlDataType="decimal"/>
    </xmlCellPr>
  </singleXmlCell>
  <singleXmlCell id="1532" xr6:uid="{00000000-000C-0000-FFFF-FFFFDB040000}" r="L42" connectionId="0">
    <xmlCellPr id="1" xr6:uid="{00000000-0010-0000-DB04-000001000000}" uniqueName="P1080060">
      <xmlPr mapId="1" xpath="/GFI-IZD-POD/IPK-E_1000958/P1080060" xmlDataType="decimal"/>
    </xmlCellPr>
  </singleXmlCell>
  <singleXmlCell id="1533" xr6:uid="{00000000-000C-0000-FFFF-FFFFDC040000}" r="M42" connectionId="0">
    <xmlCellPr id="1" xr6:uid="{00000000-0010-0000-DC04-000001000000}" uniqueName="P1080061">
      <xmlPr mapId="1" xpath="/GFI-IZD-POD/IPK-E_1000958/P1080061" xmlDataType="decimal"/>
    </xmlCellPr>
  </singleXmlCell>
  <singleXmlCell id="1534" xr6:uid="{00000000-000C-0000-FFFF-FFFFDD040000}" r="N42" connectionId="0">
    <xmlCellPr id="1" xr6:uid="{00000000-0010-0000-DD04-000001000000}" uniqueName="P1080062">
      <xmlPr mapId="1" xpath="/GFI-IZD-POD/IPK-E_1000958/P1080062" xmlDataType="decimal"/>
    </xmlCellPr>
  </singleXmlCell>
  <singleXmlCell id="1535" xr6:uid="{00000000-000C-0000-FFFF-FFFFDE040000}" r="O42" connectionId="0">
    <xmlCellPr id="1" xr6:uid="{00000000-0010-0000-DE04-000001000000}" uniqueName="P1080063">
      <xmlPr mapId="1" xpath="/GFI-IZD-POD/IPK-E_1000958/P1080063" xmlDataType="decimal"/>
    </xmlCellPr>
  </singleXmlCell>
  <singleXmlCell id="1536" xr6:uid="{00000000-000C-0000-FFFF-FFFFDF040000}" r="P42" connectionId="0">
    <xmlCellPr id="1" xr6:uid="{00000000-0010-0000-DF04-000001000000}" uniqueName="P1082269">
      <xmlPr mapId="1" xpath="/GFI-IZD-POD/IPK-E_1000958/P1082269" xmlDataType="decimal"/>
    </xmlCellPr>
  </singleXmlCell>
  <singleXmlCell id="1537" xr6:uid="{00000000-000C-0000-FFFF-FFFFE0040000}" r="Q42" connectionId="0">
    <xmlCellPr id="1" xr6:uid="{00000000-0010-0000-E004-000001000000}" uniqueName="P1082270">
      <xmlPr mapId="1" xpath="/GFI-IZD-POD/IPK-E_1000958/P1082270" xmlDataType="decimal"/>
    </xmlCellPr>
  </singleXmlCell>
  <singleXmlCell id="1538" xr6:uid="{00000000-000C-0000-FFFF-FFFFE1040000}" r="R42" connectionId="0">
    <xmlCellPr id="1" xr6:uid="{00000000-0010-0000-E104-000001000000}" uniqueName="P1082239">
      <xmlPr mapId="1" xpath="/GFI-IZD-POD/IPK-E_1000958/P1082239" xmlDataType="decimal"/>
    </xmlCellPr>
  </singleXmlCell>
  <singleXmlCell id="1539" xr6:uid="{00000000-000C-0000-FFFF-FFFFE2040000}" r="S42" connectionId="0">
    <xmlCellPr id="1" xr6:uid="{00000000-0010-0000-E204-000001000000}" uniqueName="P1123068">
      <xmlPr mapId="1" xpath="/GFI-IZD-POD/IPK-E_1000958/P1123068" xmlDataType="decimal"/>
    </xmlCellPr>
  </singleXmlCell>
  <singleXmlCell id="1540" xr6:uid="{00000000-000C-0000-FFFF-FFFFE3040000}" r="T42" connectionId="0">
    <xmlCellPr id="1" xr6:uid="{00000000-0010-0000-E304-000001000000}" uniqueName="P1123069">
      <xmlPr mapId="1" xpath="/GFI-IZD-POD/IPK-E_1000958/P1123069" xmlDataType="decimal"/>
    </xmlCellPr>
  </singleXmlCell>
  <singleXmlCell id="1541" xr6:uid="{00000000-000C-0000-FFFF-FFFFE4040000}" r="U42" connectionId="0">
    <xmlCellPr id="1" xr6:uid="{00000000-0010-0000-E404-000001000000}" uniqueName="P1082272">
      <xmlPr mapId="1" xpath="/GFI-IZD-POD/IPK-E_1000958/P1082272" xmlDataType="decimal"/>
    </xmlCellPr>
  </singleXmlCell>
  <singleXmlCell id="1542" xr6:uid="{00000000-000C-0000-FFFF-FFFFE5040000}" r="V42" connectionId="0">
    <xmlCellPr id="1" xr6:uid="{00000000-0010-0000-E504-000001000000}" uniqueName="P1082273">
      <xmlPr mapId="1" xpath="/GFI-IZD-POD/IPK-E_1000958/P1082273" xmlDataType="decimal"/>
    </xmlCellPr>
  </singleXmlCell>
  <singleXmlCell id="1543" xr6:uid="{00000000-000C-0000-FFFF-FFFFE6040000}" r="W42" connectionId="0">
    <xmlCellPr id="1" xr6:uid="{00000000-0010-0000-E604-000001000000}" uniqueName="P1082275">
      <xmlPr mapId="1" xpath="/GFI-IZD-POD/IPK-E_1000958/P1082275" xmlDataType="decimal"/>
    </xmlCellPr>
  </singleXmlCell>
  <singleXmlCell id="1544" xr6:uid="{00000000-000C-0000-FFFF-FFFFE7040000}" r="X42" connectionId="0">
    <xmlCellPr id="1" xr6:uid="{00000000-0010-0000-E704-000001000000}" uniqueName="P1082276">
      <xmlPr mapId="1" xpath="/GFI-IZD-POD/IPK-E_1000958/P1082276" xmlDataType="decimal"/>
    </xmlCellPr>
  </singleXmlCell>
  <singleXmlCell id="1545" xr6:uid="{00000000-000C-0000-FFFF-FFFFE8040000}" r="Y42" connectionId="0">
    <xmlCellPr id="1" xr6:uid="{00000000-0010-0000-E804-000001000000}" uniqueName="P1082277">
      <xmlPr mapId="1" xpath="/GFI-IZD-POD/IPK-E_1000958/P1082277" xmlDataType="decimal"/>
    </xmlCellPr>
  </singleXmlCell>
  <singleXmlCell id="1546" xr6:uid="{00000000-000C-0000-FFFF-FFFFE9040000}" r="H43" connectionId="0">
    <xmlCellPr id="1" xr6:uid="{00000000-0010-0000-E904-000001000000}" uniqueName="P1080064">
      <xmlPr mapId="1" xpath="/GFI-IZD-POD/IPK-E_1000958/P1080064" xmlDataType="decimal"/>
    </xmlCellPr>
  </singleXmlCell>
  <singleXmlCell id="1547" xr6:uid="{00000000-000C-0000-FFFF-FFFFEA040000}" r="I43" connectionId="0">
    <xmlCellPr id="1" xr6:uid="{00000000-0010-0000-EA04-000001000000}" uniqueName="P1080065">
      <xmlPr mapId="1" xpath="/GFI-IZD-POD/IPK-E_1000958/P1080065" xmlDataType="decimal"/>
    </xmlCellPr>
  </singleXmlCell>
  <singleXmlCell id="1548" xr6:uid="{00000000-000C-0000-FFFF-FFFFEB040000}" r="J43" connectionId="0">
    <xmlCellPr id="1" xr6:uid="{00000000-0010-0000-EB04-000001000000}" uniqueName="P1080066">
      <xmlPr mapId="1" xpath="/GFI-IZD-POD/IPK-E_1000958/P1080066" xmlDataType="decimal"/>
    </xmlCellPr>
  </singleXmlCell>
  <singleXmlCell id="1549" xr6:uid="{00000000-000C-0000-FFFF-FFFFEC040000}" r="K43" connectionId="0">
    <xmlCellPr id="1" xr6:uid="{00000000-0010-0000-EC04-000001000000}" uniqueName="P1080067">
      <xmlPr mapId="1" xpath="/GFI-IZD-POD/IPK-E_1000958/P1080067" xmlDataType="decimal"/>
    </xmlCellPr>
  </singleXmlCell>
  <singleXmlCell id="1550" xr6:uid="{00000000-000C-0000-FFFF-FFFFED040000}" r="L43" connectionId="0">
    <xmlCellPr id="1" xr6:uid="{00000000-0010-0000-ED04-000001000000}" uniqueName="P1080068">
      <xmlPr mapId="1" xpath="/GFI-IZD-POD/IPK-E_1000958/P1080068" xmlDataType="decimal"/>
    </xmlCellPr>
  </singleXmlCell>
  <singleXmlCell id="1551" xr6:uid="{00000000-000C-0000-FFFF-FFFFEE040000}" r="M43" connectionId="0">
    <xmlCellPr id="1" xr6:uid="{00000000-0010-0000-EE04-000001000000}" uniqueName="P1080069">
      <xmlPr mapId="1" xpath="/GFI-IZD-POD/IPK-E_1000958/P1080069" xmlDataType="decimal"/>
    </xmlCellPr>
  </singleXmlCell>
  <singleXmlCell id="1552" xr6:uid="{00000000-000C-0000-FFFF-FFFFEF040000}" r="N43" connectionId="0">
    <xmlCellPr id="1" xr6:uid="{00000000-0010-0000-EF04-000001000000}" uniqueName="P1080070">
      <xmlPr mapId="1" xpath="/GFI-IZD-POD/IPK-E_1000958/P1080070" xmlDataType="decimal"/>
    </xmlCellPr>
  </singleXmlCell>
  <singleXmlCell id="1553" xr6:uid="{00000000-000C-0000-FFFF-FFFFF0040000}" r="O43" connectionId="0">
    <xmlCellPr id="1" xr6:uid="{00000000-0010-0000-F004-000001000000}" uniqueName="P1080071">
      <xmlPr mapId="1" xpath="/GFI-IZD-POD/IPK-E_1000958/P1080071" xmlDataType="decimal"/>
    </xmlCellPr>
  </singleXmlCell>
  <singleXmlCell id="1554" xr6:uid="{00000000-000C-0000-FFFF-FFFFF1040000}" r="P43" connectionId="0">
    <xmlCellPr id="1" xr6:uid="{00000000-0010-0000-F104-000001000000}" uniqueName="P1082278">
      <xmlPr mapId="1" xpath="/GFI-IZD-POD/IPK-E_1000958/P1082278" xmlDataType="decimal"/>
    </xmlCellPr>
  </singleXmlCell>
  <singleXmlCell id="1555" xr6:uid="{00000000-000C-0000-FFFF-FFFFF2040000}" r="Q43" connectionId="0">
    <xmlCellPr id="1" xr6:uid="{00000000-0010-0000-F204-000001000000}" uniqueName="P1082279">
      <xmlPr mapId="1" xpath="/GFI-IZD-POD/IPK-E_1000958/P1082279" xmlDataType="decimal"/>
    </xmlCellPr>
  </singleXmlCell>
  <singleXmlCell id="1556" xr6:uid="{00000000-000C-0000-FFFF-FFFFF3040000}" r="R43" connectionId="0">
    <xmlCellPr id="1" xr6:uid="{00000000-0010-0000-F304-000001000000}" uniqueName="P1082280">
      <xmlPr mapId="1" xpath="/GFI-IZD-POD/IPK-E_1000958/P1082280" xmlDataType="decimal"/>
    </xmlCellPr>
  </singleXmlCell>
  <singleXmlCell id="1557" xr6:uid="{00000000-000C-0000-FFFF-FFFFF4040000}" r="S43" connectionId="0">
    <xmlCellPr id="1" xr6:uid="{00000000-0010-0000-F404-000001000000}" uniqueName="P1123070">
      <xmlPr mapId="1" xpath="/GFI-IZD-POD/IPK-E_1000958/P1123070" xmlDataType="decimal"/>
    </xmlCellPr>
  </singleXmlCell>
  <singleXmlCell id="1558" xr6:uid="{00000000-000C-0000-FFFF-FFFFF5040000}" r="T43" connectionId="0">
    <xmlCellPr id="1" xr6:uid="{00000000-0010-0000-F504-000001000000}" uniqueName="P1123071">
      <xmlPr mapId="1" xpath="/GFI-IZD-POD/IPK-E_1000958/P1123071" xmlDataType="decimal"/>
    </xmlCellPr>
  </singleXmlCell>
  <singleXmlCell id="1559" xr6:uid="{00000000-000C-0000-FFFF-FFFFF6040000}" r="U43" connectionId="0">
    <xmlCellPr id="1" xr6:uid="{00000000-0010-0000-F604-000001000000}" uniqueName="P1082245">
      <xmlPr mapId="1" xpath="/GFI-IZD-POD/IPK-E_1000958/P1082245" xmlDataType="decimal"/>
    </xmlCellPr>
  </singleXmlCell>
  <singleXmlCell id="1560" xr6:uid="{00000000-000C-0000-FFFF-FFFFF7040000}" r="V43" connectionId="0">
    <xmlCellPr id="1" xr6:uid="{00000000-0010-0000-F704-000001000000}" uniqueName="P1082282">
      <xmlPr mapId="1" xpath="/GFI-IZD-POD/IPK-E_1000958/P1082282" xmlDataType="decimal"/>
    </xmlCellPr>
  </singleXmlCell>
  <singleXmlCell id="1561" xr6:uid="{00000000-000C-0000-FFFF-FFFFF8040000}" r="W43" connectionId="0">
    <xmlCellPr id="1" xr6:uid="{00000000-0010-0000-F804-000001000000}" uniqueName="P1082284">
      <xmlPr mapId="1" xpath="/GFI-IZD-POD/IPK-E_1000958/P1082284" xmlDataType="decimal"/>
    </xmlCellPr>
  </singleXmlCell>
  <singleXmlCell id="1562" xr6:uid="{00000000-000C-0000-FFFF-FFFFF9040000}" r="X43" connectionId="0">
    <xmlCellPr id="1" xr6:uid="{00000000-0010-0000-F904-000001000000}" uniqueName="P1082285">
      <xmlPr mapId="1" xpath="/GFI-IZD-POD/IPK-E_1000958/P1082285" xmlDataType="decimal"/>
    </xmlCellPr>
  </singleXmlCell>
  <singleXmlCell id="1563" xr6:uid="{00000000-000C-0000-FFFF-FFFFFA040000}" r="Y43" connectionId="0">
    <xmlCellPr id="1" xr6:uid="{00000000-0010-0000-FA04-000001000000}" uniqueName="P1082286">
      <xmlPr mapId="1" xpath="/GFI-IZD-POD/IPK-E_1000958/P1082286" xmlDataType="decimal"/>
    </xmlCellPr>
  </singleXmlCell>
  <singleXmlCell id="1564" xr6:uid="{00000000-000C-0000-FFFF-FFFFFB040000}" r="H44" connectionId="0">
    <xmlCellPr id="1" xr6:uid="{00000000-0010-0000-FB04-000001000000}" uniqueName="P1080072">
      <xmlPr mapId="1" xpath="/GFI-IZD-POD/IPK-E_1000958/P1080072" xmlDataType="decimal"/>
    </xmlCellPr>
  </singleXmlCell>
  <singleXmlCell id="1565" xr6:uid="{00000000-000C-0000-FFFF-FFFFFC040000}" r="I44" connectionId="0">
    <xmlCellPr id="1" xr6:uid="{00000000-0010-0000-FC04-000001000000}" uniqueName="P1080073">
      <xmlPr mapId="1" xpath="/GFI-IZD-POD/IPK-E_1000958/P1080073" xmlDataType="decimal"/>
    </xmlCellPr>
  </singleXmlCell>
  <singleXmlCell id="1566" xr6:uid="{00000000-000C-0000-FFFF-FFFFFD040000}" r="J44" connectionId="0">
    <xmlCellPr id="1" xr6:uid="{00000000-0010-0000-FD04-000001000000}" uniqueName="P1080074">
      <xmlPr mapId="1" xpath="/GFI-IZD-POD/IPK-E_1000958/P1080074" xmlDataType="decimal"/>
    </xmlCellPr>
  </singleXmlCell>
  <singleXmlCell id="1567" xr6:uid="{00000000-000C-0000-FFFF-FFFFFE040000}" r="K44" connectionId="0">
    <xmlCellPr id="1" xr6:uid="{00000000-0010-0000-FE04-000001000000}" uniqueName="P1080075">
      <xmlPr mapId="1" xpath="/GFI-IZD-POD/IPK-E_1000958/P1080075" xmlDataType="decimal"/>
    </xmlCellPr>
  </singleXmlCell>
  <singleXmlCell id="1568" xr6:uid="{00000000-000C-0000-FFFF-FFFFFF040000}" r="L44" connectionId="0">
    <xmlCellPr id="1" xr6:uid="{00000000-0010-0000-FF04-000001000000}" uniqueName="P1080076">
      <xmlPr mapId="1" xpath="/GFI-IZD-POD/IPK-E_1000958/P1080076" xmlDataType="decimal"/>
    </xmlCellPr>
  </singleXmlCell>
  <singleXmlCell id="1569" xr6:uid="{00000000-000C-0000-FFFF-FFFF00050000}" r="M44" connectionId="0">
    <xmlCellPr id="1" xr6:uid="{00000000-0010-0000-0005-000001000000}" uniqueName="P1080077">
      <xmlPr mapId="1" xpath="/GFI-IZD-POD/IPK-E_1000958/P1080077" xmlDataType="decimal"/>
    </xmlCellPr>
  </singleXmlCell>
  <singleXmlCell id="1570" xr6:uid="{00000000-000C-0000-FFFF-FFFF01050000}" r="N44" connectionId="0">
    <xmlCellPr id="1" xr6:uid="{00000000-0010-0000-0105-000001000000}" uniqueName="P1080078">
      <xmlPr mapId="1" xpath="/GFI-IZD-POD/IPK-E_1000958/P1080078" xmlDataType="decimal"/>
    </xmlCellPr>
  </singleXmlCell>
  <singleXmlCell id="1571" xr6:uid="{00000000-000C-0000-FFFF-FFFF02050000}" r="O44" connectionId="0">
    <xmlCellPr id="1" xr6:uid="{00000000-0010-0000-0205-000001000000}" uniqueName="P1080079">
      <xmlPr mapId="1" xpath="/GFI-IZD-POD/IPK-E_1000958/P1080079" xmlDataType="decimal"/>
    </xmlCellPr>
  </singleXmlCell>
  <singleXmlCell id="1572" xr6:uid="{00000000-000C-0000-FFFF-FFFF03050000}" r="P44" connectionId="0">
    <xmlCellPr id="1" xr6:uid="{00000000-0010-0000-0305-000001000000}" uniqueName="P1082288">
      <xmlPr mapId="1" xpath="/GFI-IZD-POD/IPK-E_1000958/P1082288" xmlDataType="decimal"/>
    </xmlCellPr>
  </singleXmlCell>
  <singleXmlCell id="1573" xr6:uid="{00000000-000C-0000-FFFF-FFFF04050000}" r="Q44" connectionId="0">
    <xmlCellPr id="1" xr6:uid="{00000000-0010-0000-0405-000001000000}" uniqueName="P1082289">
      <xmlPr mapId="1" xpath="/GFI-IZD-POD/IPK-E_1000958/P1082289" xmlDataType="decimal"/>
    </xmlCellPr>
  </singleXmlCell>
  <singleXmlCell id="1574" xr6:uid="{00000000-000C-0000-FFFF-FFFF05050000}" r="R44" connectionId="0">
    <xmlCellPr id="1" xr6:uid="{00000000-0010-0000-0505-000001000000}" uniqueName="P1082290">
      <xmlPr mapId="1" xpath="/GFI-IZD-POD/IPK-E_1000958/P1082290" xmlDataType="decimal"/>
    </xmlCellPr>
  </singleXmlCell>
  <singleXmlCell id="1575" xr6:uid="{00000000-000C-0000-FFFF-FFFF06050000}" r="S44" connectionId="0">
    <xmlCellPr id="1" xr6:uid="{00000000-0010-0000-0605-000001000000}" uniqueName="P1123072">
      <xmlPr mapId="1" xpath="/GFI-IZD-POD/IPK-E_1000958/P1123072" xmlDataType="decimal"/>
    </xmlCellPr>
  </singleXmlCell>
  <singleXmlCell id="1576" xr6:uid="{00000000-000C-0000-FFFF-FFFF07050000}" r="T44" connectionId="0">
    <xmlCellPr id="1" xr6:uid="{00000000-0010-0000-0705-000001000000}" uniqueName="P1123073">
      <xmlPr mapId="1" xpath="/GFI-IZD-POD/IPK-E_1000958/P1123073" xmlDataType="decimal"/>
    </xmlCellPr>
  </singleXmlCell>
  <singleXmlCell id="1577" xr6:uid="{00000000-000C-0000-FFFF-FFFF08050000}" r="U44" connectionId="0">
    <xmlCellPr id="1" xr6:uid="{00000000-0010-0000-0805-000001000000}" uniqueName="P1082292">
      <xmlPr mapId="1" xpath="/GFI-IZD-POD/IPK-E_1000958/P1082292" xmlDataType="decimal"/>
    </xmlCellPr>
  </singleXmlCell>
  <singleXmlCell id="1578" xr6:uid="{00000000-000C-0000-FFFF-FFFF09050000}" r="V44" connectionId="0">
    <xmlCellPr id="1" xr6:uid="{00000000-0010-0000-0905-000001000000}" uniqueName="P1082247">
      <xmlPr mapId="1" xpath="/GFI-IZD-POD/IPK-E_1000958/P1082247" xmlDataType="decimal"/>
    </xmlCellPr>
  </singleXmlCell>
  <singleXmlCell id="1579" xr6:uid="{00000000-000C-0000-FFFF-FFFF0A050000}" r="W44" connectionId="0">
    <xmlCellPr id="1" xr6:uid="{00000000-0010-0000-0A05-000001000000}" uniqueName="P1082295">
      <xmlPr mapId="1" xpath="/GFI-IZD-POD/IPK-E_1000958/P1082295" xmlDataType="decimal"/>
    </xmlCellPr>
  </singleXmlCell>
  <singleXmlCell id="1580" xr6:uid="{00000000-000C-0000-FFFF-FFFF0B050000}" r="X44" connectionId="0">
    <xmlCellPr id="1" xr6:uid="{00000000-0010-0000-0B05-000001000000}" uniqueName="P1082298">
      <xmlPr mapId="1" xpath="/GFI-IZD-POD/IPK-E_1000958/P1082298" xmlDataType="decimal"/>
    </xmlCellPr>
  </singleXmlCell>
  <singleXmlCell id="1581" xr6:uid="{00000000-000C-0000-FFFF-FFFF0C050000}" r="Y44" connectionId="0">
    <xmlCellPr id="1" xr6:uid="{00000000-0010-0000-0C05-000001000000}" uniqueName="P1082300">
      <xmlPr mapId="1" xpath="/GFI-IZD-POD/IPK-E_1000958/P1082300" xmlDataType="decimal"/>
    </xmlCellPr>
  </singleXmlCell>
  <singleXmlCell id="1582" xr6:uid="{00000000-000C-0000-FFFF-FFFF0D050000}" r="H45" connectionId="0">
    <xmlCellPr id="1" xr6:uid="{00000000-0010-0000-0D05-000001000000}" uniqueName="P1080080">
      <xmlPr mapId="1" xpath="/GFI-IZD-POD/IPK-E_1000958/P1080080" xmlDataType="decimal"/>
    </xmlCellPr>
  </singleXmlCell>
  <singleXmlCell id="1583" xr6:uid="{00000000-000C-0000-FFFF-FFFF0E050000}" r="I45" connectionId="0">
    <xmlCellPr id="1" xr6:uid="{00000000-0010-0000-0E05-000001000000}" uniqueName="P1080081">
      <xmlPr mapId="1" xpath="/GFI-IZD-POD/IPK-E_1000958/P1080081" xmlDataType="decimal"/>
    </xmlCellPr>
  </singleXmlCell>
  <singleXmlCell id="1584" xr6:uid="{00000000-000C-0000-FFFF-FFFF0F050000}" r="J45" connectionId="0">
    <xmlCellPr id="1" xr6:uid="{00000000-0010-0000-0F05-000001000000}" uniqueName="P1080082">
      <xmlPr mapId="1" xpath="/GFI-IZD-POD/IPK-E_1000958/P1080082" xmlDataType="decimal"/>
    </xmlCellPr>
  </singleXmlCell>
  <singleXmlCell id="1585" xr6:uid="{00000000-000C-0000-FFFF-FFFF10050000}" r="K45" connectionId="0">
    <xmlCellPr id="1" xr6:uid="{00000000-0010-0000-1005-000001000000}" uniqueName="P1080083">
      <xmlPr mapId="1" xpath="/GFI-IZD-POD/IPK-E_1000958/P1080083" xmlDataType="decimal"/>
    </xmlCellPr>
  </singleXmlCell>
  <singleXmlCell id="1586" xr6:uid="{00000000-000C-0000-FFFF-FFFF11050000}" r="L45" connectionId="0">
    <xmlCellPr id="1" xr6:uid="{00000000-0010-0000-1105-000001000000}" uniqueName="P1080084">
      <xmlPr mapId="1" xpath="/GFI-IZD-POD/IPK-E_1000958/P1080084" xmlDataType="decimal"/>
    </xmlCellPr>
  </singleXmlCell>
  <singleXmlCell id="1587" xr6:uid="{00000000-000C-0000-FFFF-FFFF12050000}" r="M45" connectionId="0">
    <xmlCellPr id="1" xr6:uid="{00000000-0010-0000-1205-000001000000}" uniqueName="P1080085">
      <xmlPr mapId="1" xpath="/GFI-IZD-POD/IPK-E_1000958/P1080085" xmlDataType="decimal"/>
    </xmlCellPr>
  </singleXmlCell>
  <singleXmlCell id="1588" xr6:uid="{00000000-000C-0000-FFFF-FFFF13050000}" r="N45" connectionId="0">
    <xmlCellPr id="1" xr6:uid="{00000000-0010-0000-1305-000001000000}" uniqueName="P1080086">
      <xmlPr mapId="1" xpath="/GFI-IZD-POD/IPK-E_1000958/P1080086" xmlDataType="decimal"/>
    </xmlCellPr>
  </singleXmlCell>
  <singleXmlCell id="1589" xr6:uid="{00000000-000C-0000-FFFF-FFFF14050000}" r="O45" connectionId="0">
    <xmlCellPr id="1" xr6:uid="{00000000-0010-0000-1405-000001000000}" uniqueName="P1080087">
      <xmlPr mapId="1" xpath="/GFI-IZD-POD/IPK-E_1000958/P1080087" xmlDataType="decimal"/>
    </xmlCellPr>
  </singleXmlCell>
  <singleXmlCell id="1590" xr6:uid="{00000000-000C-0000-FFFF-FFFF15050000}" r="P45" connectionId="0">
    <xmlCellPr id="1" xr6:uid="{00000000-0010-0000-1505-000001000000}" uniqueName="P1082301">
      <xmlPr mapId="1" xpath="/GFI-IZD-POD/IPK-E_1000958/P1082301" xmlDataType="decimal"/>
    </xmlCellPr>
  </singleXmlCell>
  <singleXmlCell id="1591" xr6:uid="{00000000-000C-0000-FFFF-FFFF16050000}" r="Q45" connectionId="0">
    <xmlCellPr id="1" xr6:uid="{00000000-0010-0000-1605-000001000000}" uniqueName="P1082322">
      <xmlPr mapId="1" xpath="/GFI-IZD-POD/IPK-E_1000958/P1082322" xmlDataType="decimal"/>
    </xmlCellPr>
  </singleXmlCell>
  <singleXmlCell id="1592" xr6:uid="{00000000-000C-0000-FFFF-FFFF17050000}" r="R45" connectionId="0">
    <xmlCellPr id="1" xr6:uid="{00000000-0010-0000-1705-000001000000}" uniqueName="P1082323">
      <xmlPr mapId="1" xpath="/GFI-IZD-POD/IPK-E_1000958/P1082323" xmlDataType="decimal"/>
    </xmlCellPr>
  </singleXmlCell>
  <singleXmlCell id="1593" xr6:uid="{00000000-000C-0000-FFFF-FFFF18050000}" r="S45" connectionId="0">
    <xmlCellPr id="1" xr6:uid="{00000000-0010-0000-1805-000001000000}" uniqueName="P1123074">
      <xmlPr mapId="1" xpath="/GFI-IZD-POD/IPK-E_1000958/P1123074" xmlDataType="decimal"/>
    </xmlCellPr>
  </singleXmlCell>
  <singleXmlCell id="1594" xr6:uid="{00000000-000C-0000-FFFF-FFFF19050000}" r="T45" connectionId="0">
    <xmlCellPr id="1" xr6:uid="{00000000-0010-0000-1905-000001000000}" uniqueName="P1123075">
      <xmlPr mapId="1" xpath="/GFI-IZD-POD/IPK-E_1000958/P1123075" xmlDataType="decimal"/>
    </xmlCellPr>
  </singleXmlCell>
  <singleXmlCell id="1595" xr6:uid="{00000000-000C-0000-FFFF-FFFF1A050000}" r="U45" connectionId="0">
    <xmlCellPr id="1" xr6:uid="{00000000-0010-0000-1A05-000001000000}" uniqueName="P1082325">
      <xmlPr mapId="1" xpath="/GFI-IZD-POD/IPK-E_1000958/P1082325" xmlDataType="decimal"/>
    </xmlCellPr>
  </singleXmlCell>
  <singleXmlCell id="1596" xr6:uid="{00000000-000C-0000-FFFF-FFFF1B050000}" r="V45" connectionId="0">
    <xmlCellPr id="1" xr6:uid="{00000000-0010-0000-1B05-000001000000}" uniqueName="P1082328">
      <xmlPr mapId="1" xpath="/GFI-IZD-POD/IPK-E_1000958/P1082328" xmlDataType="decimal"/>
    </xmlCellPr>
  </singleXmlCell>
  <singleXmlCell id="1597" xr6:uid="{00000000-000C-0000-FFFF-FFFF1C050000}" r="W45" connectionId="0">
    <xmlCellPr id="1" xr6:uid="{00000000-0010-0000-1C05-000001000000}" uniqueName="P1082331">
      <xmlPr mapId="1" xpath="/GFI-IZD-POD/IPK-E_1000958/P1082331" xmlDataType="decimal"/>
    </xmlCellPr>
  </singleXmlCell>
  <singleXmlCell id="1598" xr6:uid="{00000000-000C-0000-FFFF-FFFF1D050000}" r="X45" connectionId="0">
    <xmlCellPr id="1" xr6:uid="{00000000-0010-0000-1D05-000001000000}" uniqueName="P1082333">
      <xmlPr mapId="1" xpath="/GFI-IZD-POD/IPK-E_1000958/P1082333" xmlDataType="decimal"/>
    </xmlCellPr>
  </singleXmlCell>
  <singleXmlCell id="1599" xr6:uid="{00000000-000C-0000-FFFF-FFFF1E050000}" r="Y45" connectionId="0">
    <xmlCellPr id="1" xr6:uid="{00000000-0010-0000-1E05-000001000000}" uniqueName="P1082336">
      <xmlPr mapId="1" xpath="/GFI-IZD-POD/IPK-E_1000958/P1082336" xmlDataType="decimal"/>
    </xmlCellPr>
  </singleXmlCell>
  <singleXmlCell id="1600" xr6:uid="{00000000-000C-0000-FFFF-FFFF1F050000}" r="H46" connectionId="0">
    <xmlCellPr id="1" xr6:uid="{00000000-0010-0000-1F05-000001000000}" uniqueName="P1080088">
      <xmlPr mapId="1" xpath="/GFI-IZD-POD/IPK-E_1000958/P1080088" xmlDataType="decimal"/>
    </xmlCellPr>
  </singleXmlCell>
  <singleXmlCell id="1601" xr6:uid="{00000000-000C-0000-FFFF-FFFF20050000}" r="I46" connectionId="0">
    <xmlCellPr id="1" xr6:uid="{00000000-0010-0000-2005-000001000000}" uniqueName="P1080089">
      <xmlPr mapId="1" xpath="/GFI-IZD-POD/IPK-E_1000958/P1080089" xmlDataType="decimal"/>
    </xmlCellPr>
  </singleXmlCell>
  <singleXmlCell id="1602" xr6:uid="{00000000-000C-0000-FFFF-FFFF21050000}" r="J46" connectionId="0">
    <xmlCellPr id="1" xr6:uid="{00000000-0010-0000-2105-000001000000}" uniqueName="P1080090">
      <xmlPr mapId="1" xpath="/GFI-IZD-POD/IPK-E_1000958/P1080090" xmlDataType="decimal"/>
    </xmlCellPr>
  </singleXmlCell>
  <singleXmlCell id="1603" xr6:uid="{00000000-000C-0000-FFFF-FFFF22050000}" r="K46" connectionId="0">
    <xmlCellPr id="1" xr6:uid="{00000000-0010-0000-2205-000001000000}" uniqueName="P1080091">
      <xmlPr mapId="1" xpath="/GFI-IZD-POD/IPK-E_1000958/P1080091" xmlDataType="decimal"/>
    </xmlCellPr>
  </singleXmlCell>
  <singleXmlCell id="1604" xr6:uid="{00000000-000C-0000-FFFF-FFFF23050000}" r="L46" connectionId="0">
    <xmlCellPr id="1" xr6:uid="{00000000-0010-0000-2305-000001000000}" uniqueName="P1080092">
      <xmlPr mapId="1" xpath="/GFI-IZD-POD/IPK-E_1000958/P1080092" xmlDataType="decimal"/>
    </xmlCellPr>
  </singleXmlCell>
  <singleXmlCell id="1605" xr6:uid="{00000000-000C-0000-FFFF-FFFF24050000}" r="M46" connectionId="0">
    <xmlCellPr id="1" xr6:uid="{00000000-0010-0000-2405-000001000000}" uniqueName="P1080093">
      <xmlPr mapId="1" xpath="/GFI-IZD-POD/IPK-E_1000958/P1080093" xmlDataType="decimal"/>
    </xmlCellPr>
  </singleXmlCell>
  <singleXmlCell id="1606" xr6:uid="{00000000-000C-0000-FFFF-FFFF25050000}" r="N46" connectionId="0">
    <xmlCellPr id="1" xr6:uid="{00000000-0010-0000-2505-000001000000}" uniqueName="P1080094">
      <xmlPr mapId="1" xpath="/GFI-IZD-POD/IPK-E_1000958/P1080094" xmlDataType="decimal"/>
    </xmlCellPr>
  </singleXmlCell>
  <singleXmlCell id="1607" xr6:uid="{00000000-000C-0000-FFFF-FFFF26050000}" r="O46" connectionId="0">
    <xmlCellPr id="1" xr6:uid="{00000000-0010-0000-2605-000001000000}" uniqueName="P1080095">
      <xmlPr mapId="1" xpath="/GFI-IZD-POD/IPK-E_1000958/P1080095" xmlDataType="decimal"/>
    </xmlCellPr>
  </singleXmlCell>
  <singleXmlCell id="1608" xr6:uid="{00000000-000C-0000-FFFF-FFFF27050000}" r="P46" connectionId="0">
    <xmlCellPr id="1" xr6:uid="{00000000-0010-0000-2705-000001000000}" uniqueName="P1082338">
      <xmlPr mapId="1" xpath="/GFI-IZD-POD/IPK-E_1000958/P1082338" xmlDataType="decimal"/>
    </xmlCellPr>
  </singleXmlCell>
  <singleXmlCell id="1609" xr6:uid="{00000000-000C-0000-FFFF-FFFF28050000}" r="Q46" connectionId="0">
    <xmlCellPr id="1" xr6:uid="{00000000-0010-0000-2805-000001000000}" uniqueName="P1082304">
      <xmlPr mapId="1" xpath="/GFI-IZD-POD/IPK-E_1000958/P1082304" xmlDataType="decimal"/>
    </xmlCellPr>
  </singleXmlCell>
  <singleXmlCell id="1610" xr6:uid="{00000000-000C-0000-FFFF-FFFF29050000}" r="R46" connectionId="0">
    <xmlCellPr id="1" xr6:uid="{00000000-0010-0000-2905-000001000000}" uniqueName="P1082341">
      <xmlPr mapId="1" xpath="/GFI-IZD-POD/IPK-E_1000958/P1082341" xmlDataType="decimal"/>
    </xmlCellPr>
  </singleXmlCell>
  <singleXmlCell id="1611" xr6:uid="{00000000-000C-0000-FFFF-FFFF2A050000}" r="S46" connectionId="0">
    <xmlCellPr id="1" xr6:uid="{00000000-0010-0000-2A05-000001000000}" uniqueName="P1123076">
      <xmlPr mapId="1" xpath="/GFI-IZD-POD/IPK-E_1000958/P1123076" xmlDataType="decimal"/>
    </xmlCellPr>
  </singleXmlCell>
  <singleXmlCell id="1612" xr6:uid="{00000000-000C-0000-FFFF-FFFF2B050000}" r="T46" connectionId="0">
    <xmlCellPr id="1" xr6:uid="{00000000-0010-0000-2B05-000001000000}" uniqueName="P1123077">
      <xmlPr mapId="1" xpath="/GFI-IZD-POD/IPK-E_1000958/P1123077" xmlDataType="decimal"/>
    </xmlCellPr>
  </singleXmlCell>
  <singleXmlCell id="1613" xr6:uid="{00000000-000C-0000-FFFF-FFFF2C050000}" r="U46" connectionId="0">
    <xmlCellPr id="1" xr6:uid="{00000000-0010-0000-2C05-000001000000}" uniqueName="P1082343">
      <xmlPr mapId="1" xpath="/GFI-IZD-POD/IPK-E_1000958/P1082343" xmlDataType="decimal"/>
    </xmlCellPr>
  </singleXmlCell>
  <singleXmlCell id="1614" xr6:uid="{00000000-000C-0000-FFFF-FFFF2D050000}" r="V46" connectionId="0">
    <xmlCellPr id="1" xr6:uid="{00000000-0010-0000-2D05-000001000000}" uniqueName="P1082344">
      <xmlPr mapId="1" xpath="/GFI-IZD-POD/IPK-E_1000958/P1082344" xmlDataType="decimal"/>
    </xmlCellPr>
  </singleXmlCell>
  <singleXmlCell id="1615" xr6:uid="{00000000-000C-0000-FFFF-FFFF2E050000}" r="W46" connectionId="0">
    <xmlCellPr id="1" xr6:uid="{00000000-0010-0000-2E05-000001000000}" uniqueName="P1082346">
      <xmlPr mapId="1" xpath="/GFI-IZD-POD/IPK-E_1000958/P1082346" xmlDataType="decimal"/>
    </xmlCellPr>
  </singleXmlCell>
  <singleXmlCell id="1616" xr6:uid="{00000000-000C-0000-FFFF-FFFF2F050000}" r="X46" connectionId="0">
    <xmlCellPr id="1" xr6:uid="{00000000-0010-0000-2F05-000001000000}" uniqueName="P1082349">
      <xmlPr mapId="1" xpath="/GFI-IZD-POD/IPK-E_1000958/P1082349" xmlDataType="decimal"/>
    </xmlCellPr>
  </singleXmlCell>
  <singleXmlCell id="1617" xr6:uid="{00000000-000C-0000-FFFF-FFFF30050000}" r="Y46" connectionId="0">
    <xmlCellPr id="1" xr6:uid="{00000000-0010-0000-3005-000001000000}" uniqueName="P1082351">
      <xmlPr mapId="1" xpath="/GFI-IZD-POD/IPK-E_1000958/P1082351" xmlDataType="decimal"/>
    </xmlCellPr>
  </singleXmlCell>
  <singleXmlCell id="1618" xr6:uid="{00000000-000C-0000-FFFF-FFFF31050000}" r="H47" connectionId="0">
    <xmlCellPr id="1" xr6:uid="{00000000-0010-0000-3105-000001000000}" uniqueName="P1080096">
      <xmlPr mapId="1" xpath="/GFI-IZD-POD/IPK-E_1000958/P1080096" xmlDataType="decimal"/>
    </xmlCellPr>
  </singleXmlCell>
  <singleXmlCell id="1619" xr6:uid="{00000000-000C-0000-FFFF-FFFF32050000}" r="I47" connectionId="0">
    <xmlCellPr id="1" xr6:uid="{00000000-0010-0000-3205-000001000000}" uniqueName="P1080097">
      <xmlPr mapId="1" xpath="/GFI-IZD-POD/IPK-E_1000958/P1080097" xmlDataType="decimal"/>
    </xmlCellPr>
  </singleXmlCell>
  <singleXmlCell id="1620" xr6:uid="{00000000-000C-0000-FFFF-FFFF33050000}" r="J47" connectionId="0">
    <xmlCellPr id="1" xr6:uid="{00000000-0010-0000-3305-000001000000}" uniqueName="P1080098">
      <xmlPr mapId="1" xpath="/GFI-IZD-POD/IPK-E_1000958/P1080098" xmlDataType="decimal"/>
    </xmlCellPr>
  </singleXmlCell>
  <singleXmlCell id="1621" xr6:uid="{00000000-000C-0000-FFFF-FFFF34050000}" r="K47" connectionId="0">
    <xmlCellPr id="1" xr6:uid="{00000000-0010-0000-3405-000001000000}" uniqueName="P1080099">
      <xmlPr mapId="1" xpath="/GFI-IZD-POD/IPK-E_1000958/P1080099" xmlDataType="decimal"/>
    </xmlCellPr>
  </singleXmlCell>
  <singleXmlCell id="1622" xr6:uid="{00000000-000C-0000-FFFF-FFFF35050000}" r="L47" connectionId="0">
    <xmlCellPr id="1" xr6:uid="{00000000-0010-0000-3505-000001000000}" uniqueName="P1080100">
      <xmlPr mapId="1" xpath="/GFI-IZD-POD/IPK-E_1000958/P1080100" xmlDataType="decimal"/>
    </xmlCellPr>
  </singleXmlCell>
  <singleXmlCell id="1623" xr6:uid="{00000000-000C-0000-FFFF-FFFF36050000}" r="M47" connectionId="0">
    <xmlCellPr id="1" xr6:uid="{00000000-0010-0000-3605-000001000000}" uniqueName="P1080101">
      <xmlPr mapId="1" xpath="/GFI-IZD-POD/IPK-E_1000958/P1080101" xmlDataType="decimal"/>
    </xmlCellPr>
  </singleXmlCell>
  <singleXmlCell id="1624" xr6:uid="{00000000-000C-0000-FFFF-FFFF37050000}" r="N47" connectionId="0">
    <xmlCellPr id="1" xr6:uid="{00000000-0010-0000-3705-000001000000}" uniqueName="P1080102">
      <xmlPr mapId="1" xpath="/GFI-IZD-POD/IPK-E_1000958/P1080102" xmlDataType="decimal"/>
    </xmlCellPr>
  </singleXmlCell>
  <singleXmlCell id="1625" xr6:uid="{00000000-000C-0000-FFFF-FFFF38050000}" r="O47" connectionId="0">
    <xmlCellPr id="1" xr6:uid="{00000000-0010-0000-3805-000001000000}" uniqueName="P1080103">
      <xmlPr mapId="1" xpath="/GFI-IZD-POD/IPK-E_1000958/P1080103" xmlDataType="decimal"/>
    </xmlCellPr>
  </singleXmlCell>
  <singleXmlCell id="1626" xr6:uid="{00000000-000C-0000-FFFF-FFFF39050000}" r="P47" connectionId="0">
    <xmlCellPr id="1" xr6:uid="{00000000-0010-0000-3905-000001000000}" uniqueName="P1082354">
      <xmlPr mapId="1" xpath="/GFI-IZD-POD/IPK-E_1000958/P1082354" xmlDataType="decimal"/>
    </xmlCellPr>
  </singleXmlCell>
  <singleXmlCell id="1627" xr6:uid="{00000000-000C-0000-FFFF-FFFF3A050000}" r="Q47" connectionId="0">
    <xmlCellPr id="1" xr6:uid="{00000000-0010-0000-3A05-000001000000}" uniqueName="P1082356">
      <xmlPr mapId="1" xpath="/GFI-IZD-POD/IPK-E_1000958/P1082356" xmlDataType="decimal"/>
    </xmlCellPr>
  </singleXmlCell>
  <singleXmlCell id="1628" xr6:uid="{00000000-000C-0000-FFFF-FFFF3B050000}" r="R47" connectionId="0">
    <xmlCellPr id="1" xr6:uid="{00000000-0010-0000-3B05-000001000000}" uniqueName="P1082306">
      <xmlPr mapId="1" xpath="/GFI-IZD-POD/IPK-E_1000958/P1082306" xmlDataType="decimal"/>
    </xmlCellPr>
  </singleXmlCell>
  <singleXmlCell id="1629" xr6:uid="{00000000-000C-0000-FFFF-FFFF3C050000}" r="S47" connectionId="0">
    <xmlCellPr id="1" xr6:uid="{00000000-0010-0000-3C05-000001000000}" uniqueName="P1123078">
      <xmlPr mapId="1" xpath="/GFI-IZD-POD/IPK-E_1000958/P1123078" xmlDataType="decimal"/>
    </xmlCellPr>
  </singleXmlCell>
  <singleXmlCell id="1630" xr6:uid="{00000000-000C-0000-FFFF-FFFF3D050000}" r="T47" connectionId="0">
    <xmlCellPr id="1" xr6:uid="{00000000-0010-0000-3D05-000001000000}" uniqueName="P1123079">
      <xmlPr mapId="1" xpath="/GFI-IZD-POD/IPK-E_1000958/P1123079" xmlDataType="decimal"/>
    </xmlCellPr>
  </singleXmlCell>
  <singleXmlCell id="1631" xr6:uid="{00000000-000C-0000-FFFF-FFFF3E050000}" r="U47" connectionId="0">
    <xmlCellPr id="1" xr6:uid="{00000000-0010-0000-3E05-000001000000}" uniqueName="P1082358">
      <xmlPr mapId="1" xpath="/GFI-IZD-POD/IPK-E_1000958/P1082358" xmlDataType="decimal"/>
    </xmlCellPr>
  </singleXmlCell>
  <singleXmlCell id="1632" xr6:uid="{00000000-000C-0000-FFFF-FFFF3F050000}" r="V47" connectionId="0">
    <xmlCellPr id="1" xr6:uid="{00000000-0010-0000-3F05-000001000000}" uniqueName="P1082360">
      <xmlPr mapId="1" xpath="/GFI-IZD-POD/IPK-E_1000958/P1082360" xmlDataType="decimal"/>
    </xmlCellPr>
  </singleXmlCell>
  <singleXmlCell id="1633" xr6:uid="{00000000-000C-0000-FFFF-FFFF40050000}" r="W47" connectionId="0">
    <xmlCellPr id="1" xr6:uid="{00000000-0010-0000-4005-000001000000}" uniqueName="P1082361">
      <xmlPr mapId="1" xpath="/GFI-IZD-POD/IPK-E_1000958/P1082361" xmlDataType="decimal"/>
    </xmlCellPr>
  </singleXmlCell>
  <singleXmlCell id="1634" xr6:uid="{00000000-000C-0000-FFFF-FFFF41050000}" r="X47" connectionId="0">
    <xmlCellPr id="1" xr6:uid="{00000000-0010-0000-4105-000001000000}" uniqueName="P1082362">
      <xmlPr mapId="1" xpath="/GFI-IZD-POD/IPK-E_1000958/P1082362" xmlDataType="decimal"/>
    </xmlCellPr>
  </singleXmlCell>
  <singleXmlCell id="1635" xr6:uid="{00000000-000C-0000-FFFF-FFFF42050000}" r="Y47" connectionId="0">
    <xmlCellPr id="1" xr6:uid="{00000000-0010-0000-4205-000001000000}" uniqueName="P1082364">
      <xmlPr mapId="1" xpath="/GFI-IZD-POD/IPK-E_1000958/P1082364" xmlDataType="decimal"/>
    </xmlCellPr>
  </singleXmlCell>
  <singleXmlCell id="1636" xr6:uid="{00000000-000C-0000-FFFF-FFFF43050000}" r="H48" connectionId="0">
    <xmlCellPr id="1" xr6:uid="{00000000-0010-0000-4305-000001000000}" uniqueName="P1080104">
      <xmlPr mapId="1" xpath="/GFI-IZD-POD/IPK-E_1000958/P1080104" xmlDataType="decimal"/>
    </xmlCellPr>
  </singleXmlCell>
  <singleXmlCell id="1637" xr6:uid="{00000000-000C-0000-FFFF-FFFF44050000}" r="I48" connectionId="0">
    <xmlCellPr id="1" xr6:uid="{00000000-0010-0000-4405-000001000000}" uniqueName="P1080105">
      <xmlPr mapId="1" xpath="/GFI-IZD-POD/IPK-E_1000958/P1080105" xmlDataType="decimal"/>
    </xmlCellPr>
  </singleXmlCell>
  <singleXmlCell id="1638" xr6:uid="{00000000-000C-0000-FFFF-FFFF45050000}" r="J48" connectionId="0">
    <xmlCellPr id="1" xr6:uid="{00000000-0010-0000-4505-000001000000}" uniqueName="P1080106">
      <xmlPr mapId="1" xpath="/GFI-IZD-POD/IPK-E_1000958/P1080106" xmlDataType="decimal"/>
    </xmlCellPr>
  </singleXmlCell>
  <singleXmlCell id="1639" xr6:uid="{00000000-000C-0000-FFFF-FFFF46050000}" r="K48" connectionId="0">
    <xmlCellPr id="1" xr6:uid="{00000000-0010-0000-4605-000001000000}" uniqueName="P1080107">
      <xmlPr mapId="1" xpath="/GFI-IZD-POD/IPK-E_1000958/P1080107" xmlDataType="decimal"/>
    </xmlCellPr>
  </singleXmlCell>
  <singleXmlCell id="1640" xr6:uid="{00000000-000C-0000-FFFF-FFFF47050000}" r="L48" connectionId="0">
    <xmlCellPr id="1" xr6:uid="{00000000-0010-0000-4705-000001000000}" uniqueName="P1080108">
      <xmlPr mapId="1" xpath="/GFI-IZD-POD/IPK-E_1000958/P1080108" xmlDataType="decimal"/>
    </xmlCellPr>
  </singleXmlCell>
  <singleXmlCell id="1641" xr6:uid="{00000000-000C-0000-FFFF-FFFF48050000}" r="M48" connectionId="0">
    <xmlCellPr id="1" xr6:uid="{00000000-0010-0000-4805-000001000000}" uniqueName="P1080109">
      <xmlPr mapId="1" xpath="/GFI-IZD-POD/IPK-E_1000958/P1080109" xmlDataType="decimal"/>
    </xmlCellPr>
  </singleXmlCell>
  <singleXmlCell id="1642" xr6:uid="{00000000-000C-0000-FFFF-FFFF49050000}" r="N48" connectionId="0">
    <xmlCellPr id="1" xr6:uid="{00000000-0010-0000-4905-000001000000}" uniqueName="P1080110">
      <xmlPr mapId="1" xpath="/GFI-IZD-POD/IPK-E_1000958/P1080110" xmlDataType="decimal"/>
    </xmlCellPr>
  </singleXmlCell>
  <singleXmlCell id="1643" xr6:uid="{00000000-000C-0000-FFFF-FFFF4A050000}" r="O48" connectionId="0">
    <xmlCellPr id="1" xr6:uid="{00000000-0010-0000-4A05-000001000000}" uniqueName="P1080111">
      <xmlPr mapId="1" xpath="/GFI-IZD-POD/IPK-E_1000958/P1080111" xmlDataType="decimal"/>
    </xmlCellPr>
  </singleXmlCell>
  <singleXmlCell id="1644" xr6:uid="{00000000-000C-0000-FFFF-FFFF4B050000}" r="P48" connectionId="0">
    <xmlCellPr id="1" xr6:uid="{00000000-0010-0000-4B05-000001000000}" uniqueName="P1082365">
      <xmlPr mapId="1" xpath="/GFI-IZD-POD/IPK-E_1000958/P1082365" xmlDataType="decimal"/>
    </xmlCellPr>
  </singleXmlCell>
  <singleXmlCell id="1645" xr6:uid="{00000000-000C-0000-FFFF-FFFF4C050000}" r="Q48" connectionId="0">
    <xmlCellPr id="1" xr6:uid="{00000000-0010-0000-4C05-000001000000}" uniqueName="P1082366">
      <xmlPr mapId="1" xpath="/GFI-IZD-POD/IPK-E_1000958/P1082366" xmlDataType="decimal"/>
    </xmlCellPr>
  </singleXmlCell>
  <singleXmlCell id="1646" xr6:uid="{00000000-000C-0000-FFFF-FFFF4D050000}" r="R48" connectionId="0">
    <xmlCellPr id="1" xr6:uid="{00000000-0010-0000-4D05-000001000000}" uniqueName="P1082367">
      <xmlPr mapId="1" xpath="/GFI-IZD-POD/IPK-E_1000958/P1082367" xmlDataType="decimal"/>
    </xmlCellPr>
  </singleXmlCell>
  <singleXmlCell id="1647" xr6:uid="{00000000-000C-0000-FFFF-FFFF4E050000}" r="S48" connectionId="0">
    <xmlCellPr id="1" xr6:uid="{00000000-0010-0000-4E05-000001000000}" uniqueName="P1123080">
      <xmlPr mapId="1" xpath="/GFI-IZD-POD/IPK-E_1000958/P1123080" xmlDataType="decimal"/>
    </xmlCellPr>
  </singleXmlCell>
  <singleXmlCell id="1648" xr6:uid="{00000000-000C-0000-FFFF-FFFF4F050000}" r="T48" connectionId="0">
    <xmlCellPr id="1" xr6:uid="{00000000-0010-0000-4F05-000001000000}" uniqueName="P1123081">
      <xmlPr mapId="1" xpath="/GFI-IZD-POD/IPK-E_1000958/P1123081" xmlDataType="decimal"/>
    </xmlCellPr>
  </singleXmlCell>
  <singleXmlCell id="1649" xr6:uid="{00000000-000C-0000-FFFF-FFFF50050000}" r="U48" connectionId="0">
    <xmlCellPr id="1" xr6:uid="{00000000-0010-0000-5005-000001000000}" uniqueName="P1082309">
      <xmlPr mapId="1" xpath="/GFI-IZD-POD/IPK-E_1000958/P1082309" xmlDataType="decimal"/>
    </xmlCellPr>
  </singleXmlCell>
  <singleXmlCell id="1650" xr6:uid="{00000000-000C-0000-FFFF-FFFF51050000}" r="V48" connectionId="0">
    <xmlCellPr id="1" xr6:uid="{00000000-0010-0000-5105-000001000000}" uniqueName="P1082368">
      <xmlPr mapId="1" xpath="/GFI-IZD-POD/IPK-E_1000958/P1082368" xmlDataType="decimal"/>
    </xmlCellPr>
  </singleXmlCell>
  <singleXmlCell id="1651" xr6:uid="{00000000-000C-0000-FFFF-FFFF52050000}" r="W48" connectionId="0">
    <xmlCellPr id="1" xr6:uid="{00000000-0010-0000-5205-000001000000}" uniqueName="P1082369">
      <xmlPr mapId="1" xpath="/GFI-IZD-POD/IPK-E_1000958/P1082369" xmlDataType="decimal"/>
    </xmlCellPr>
  </singleXmlCell>
  <singleXmlCell id="1652" xr6:uid="{00000000-000C-0000-FFFF-FFFF53050000}" r="X48" connectionId="0">
    <xmlCellPr id="1" xr6:uid="{00000000-0010-0000-5305-000001000000}" uniqueName="P1082370">
      <xmlPr mapId="1" xpath="/GFI-IZD-POD/IPK-E_1000958/P1082370" xmlDataType="decimal"/>
    </xmlCellPr>
  </singleXmlCell>
  <singleXmlCell id="1653" xr6:uid="{00000000-000C-0000-FFFF-FFFF54050000}" r="Y48" connectionId="0">
    <xmlCellPr id="1" xr6:uid="{00000000-0010-0000-5405-000001000000}" uniqueName="P1082372">
      <xmlPr mapId="1" xpath="/GFI-IZD-POD/IPK-E_1000958/P1082372" xmlDataType="decimal"/>
    </xmlCellPr>
  </singleXmlCell>
  <singleXmlCell id="1654" xr6:uid="{00000000-000C-0000-FFFF-FFFF55050000}" r="H49" connectionId="0">
    <xmlCellPr id="1" xr6:uid="{00000000-0010-0000-5505-000001000000}" uniqueName="P1080112">
      <xmlPr mapId="1" xpath="/GFI-IZD-POD/IPK-E_1000958/P1080112" xmlDataType="decimal"/>
    </xmlCellPr>
  </singleXmlCell>
  <singleXmlCell id="1655" xr6:uid="{00000000-000C-0000-FFFF-FFFF56050000}" r="I49" connectionId="0">
    <xmlCellPr id="1" xr6:uid="{00000000-0010-0000-5605-000001000000}" uniqueName="P1080113">
      <xmlPr mapId="1" xpath="/GFI-IZD-POD/IPK-E_1000958/P1080113" xmlDataType="decimal"/>
    </xmlCellPr>
  </singleXmlCell>
  <singleXmlCell id="1656" xr6:uid="{00000000-000C-0000-FFFF-FFFF57050000}" r="J49" connectionId="0">
    <xmlCellPr id="1" xr6:uid="{00000000-0010-0000-5705-000001000000}" uniqueName="P1080114">
      <xmlPr mapId="1" xpath="/GFI-IZD-POD/IPK-E_1000958/P1080114" xmlDataType="decimal"/>
    </xmlCellPr>
  </singleXmlCell>
  <singleXmlCell id="1657" xr6:uid="{00000000-000C-0000-FFFF-FFFF58050000}" r="K49" connectionId="0">
    <xmlCellPr id="1" xr6:uid="{00000000-0010-0000-5805-000001000000}" uniqueName="P1080115">
      <xmlPr mapId="1" xpath="/GFI-IZD-POD/IPK-E_1000958/P1080115" xmlDataType="decimal"/>
    </xmlCellPr>
  </singleXmlCell>
  <singleXmlCell id="1658" xr6:uid="{00000000-000C-0000-FFFF-FFFF59050000}" r="L49" connectionId="0">
    <xmlCellPr id="1" xr6:uid="{00000000-0010-0000-5905-000001000000}" uniqueName="P1080116">
      <xmlPr mapId="1" xpath="/GFI-IZD-POD/IPK-E_1000958/P1080116" xmlDataType="decimal"/>
    </xmlCellPr>
  </singleXmlCell>
  <singleXmlCell id="1659" xr6:uid="{00000000-000C-0000-FFFF-FFFF5A050000}" r="M49" connectionId="0">
    <xmlCellPr id="1" xr6:uid="{00000000-0010-0000-5A05-000001000000}" uniqueName="P1080117">
      <xmlPr mapId="1" xpath="/GFI-IZD-POD/IPK-E_1000958/P1080117" xmlDataType="decimal"/>
    </xmlCellPr>
  </singleXmlCell>
  <singleXmlCell id="1660" xr6:uid="{00000000-000C-0000-FFFF-FFFF5B050000}" r="N49" connectionId="0">
    <xmlCellPr id="1" xr6:uid="{00000000-0010-0000-5B05-000001000000}" uniqueName="P1080118">
      <xmlPr mapId="1" xpath="/GFI-IZD-POD/IPK-E_1000958/P1080118" xmlDataType="decimal"/>
    </xmlCellPr>
  </singleXmlCell>
  <singleXmlCell id="1661" xr6:uid="{00000000-000C-0000-FFFF-FFFF5C050000}" r="O49" connectionId="0">
    <xmlCellPr id="1" xr6:uid="{00000000-0010-0000-5C05-000001000000}" uniqueName="P1080119">
      <xmlPr mapId="1" xpath="/GFI-IZD-POD/IPK-E_1000958/P1080119" xmlDataType="decimal"/>
    </xmlCellPr>
  </singleXmlCell>
  <singleXmlCell id="1662" xr6:uid="{00000000-000C-0000-FFFF-FFFF5D050000}" r="P49" connectionId="0">
    <xmlCellPr id="1" xr6:uid="{00000000-0010-0000-5D05-000001000000}" uniqueName="P1082374">
      <xmlPr mapId="1" xpath="/GFI-IZD-POD/IPK-E_1000958/P1082374" xmlDataType="decimal"/>
    </xmlCellPr>
  </singleXmlCell>
  <singleXmlCell id="1663" xr6:uid="{00000000-000C-0000-FFFF-FFFF5E050000}" r="Q49" connectionId="0">
    <xmlCellPr id="1" xr6:uid="{00000000-0010-0000-5E05-000001000000}" uniqueName="P1082376">
      <xmlPr mapId="1" xpath="/GFI-IZD-POD/IPK-E_1000958/P1082376" xmlDataType="decimal"/>
    </xmlCellPr>
  </singleXmlCell>
  <singleXmlCell id="1664" xr6:uid="{00000000-000C-0000-FFFF-FFFF5F050000}" r="R49" connectionId="0">
    <xmlCellPr id="1" xr6:uid="{00000000-0010-0000-5F05-000001000000}" uniqueName="P1082378">
      <xmlPr mapId="1" xpath="/GFI-IZD-POD/IPK-E_1000958/P1082378" xmlDataType="decimal"/>
    </xmlCellPr>
  </singleXmlCell>
  <singleXmlCell id="1665" xr6:uid="{00000000-000C-0000-FFFF-FFFF60050000}" r="S49" connectionId="0">
    <xmlCellPr id="1" xr6:uid="{00000000-0010-0000-6005-000001000000}" uniqueName="P1123082">
      <xmlPr mapId="1" xpath="/GFI-IZD-POD/IPK-E_1000958/P1123082" xmlDataType="decimal"/>
    </xmlCellPr>
  </singleXmlCell>
  <singleXmlCell id="1666" xr6:uid="{00000000-000C-0000-FFFF-FFFF61050000}" r="T49" connectionId="0">
    <xmlCellPr id="1" xr6:uid="{00000000-0010-0000-6105-000001000000}" uniqueName="P1123083">
      <xmlPr mapId="1" xpath="/GFI-IZD-POD/IPK-E_1000958/P1123083" xmlDataType="decimal"/>
    </xmlCellPr>
  </singleXmlCell>
  <singleXmlCell id="1667" xr6:uid="{00000000-000C-0000-FFFF-FFFF62050000}" r="U49" connectionId="0">
    <xmlCellPr id="1" xr6:uid="{00000000-0010-0000-6205-000001000000}" uniqueName="P1082381">
      <xmlPr mapId="1" xpath="/GFI-IZD-POD/IPK-E_1000958/P1082381" xmlDataType="decimal"/>
    </xmlCellPr>
  </singleXmlCell>
  <singleXmlCell id="1668" xr6:uid="{00000000-000C-0000-FFFF-FFFF63050000}" r="V49" connectionId="0">
    <xmlCellPr id="1" xr6:uid="{00000000-0010-0000-6305-000001000000}" uniqueName="P1082312">
      <xmlPr mapId="1" xpath="/GFI-IZD-POD/IPK-E_1000958/P1082312" xmlDataType="decimal"/>
    </xmlCellPr>
  </singleXmlCell>
  <singleXmlCell id="1669" xr6:uid="{00000000-000C-0000-FFFF-FFFF64050000}" r="W49" connectionId="0">
    <xmlCellPr id="1" xr6:uid="{00000000-0010-0000-6405-000001000000}" uniqueName="P1082383">
      <xmlPr mapId="1" xpath="/GFI-IZD-POD/IPK-E_1000958/P1082383" xmlDataType="decimal"/>
    </xmlCellPr>
  </singleXmlCell>
  <singleXmlCell id="1670" xr6:uid="{00000000-000C-0000-FFFF-FFFF65050000}" r="X49" connectionId="0">
    <xmlCellPr id="1" xr6:uid="{00000000-0010-0000-6505-000001000000}" uniqueName="P1082385">
      <xmlPr mapId="1" xpath="/GFI-IZD-POD/IPK-E_1000958/P1082385" xmlDataType="decimal"/>
    </xmlCellPr>
  </singleXmlCell>
  <singleXmlCell id="1671" xr6:uid="{00000000-000C-0000-FFFF-FFFF66050000}" r="Y49" connectionId="0">
    <xmlCellPr id="1" xr6:uid="{00000000-0010-0000-6605-000001000000}" uniqueName="P1082388">
      <xmlPr mapId="1" xpath="/GFI-IZD-POD/IPK-E_1000958/P1082388" xmlDataType="decimal"/>
    </xmlCellPr>
  </singleXmlCell>
  <singleXmlCell id="1672" xr6:uid="{00000000-000C-0000-FFFF-FFFF67050000}" r="H50" connectionId="0">
    <xmlCellPr id="1" xr6:uid="{00000000-0010-0000-6705-000001000000}" uniqueName="P1080120">
      <xmlPr mapId="1" xpath="/GFI-IZD-POD/IPK-E_1000958/P1080120" xmlDataType="decimal"/>
    </xmlCellPr>
  </singleXmlCell>
  <singleXmlCell id="1673" xr6:uid="{00000000-000C-0000-FFFF-FFFF68050000}" r="I50" connectionId="0">
    <xmlCellPr id="1" xr6:uid="{00000000-0010-0000-6805-000001000000}" uniqueName="P1080121">
      <xmlPr mapId="1" xpath="/GFI-IZD-POD/IPK-E_1000958/P1080121" xmlDataType="decimal"/>
    </xmlCellPr>
  </singleXmlCell>
  <singleXmlCell id="1674" xr6:uid="{00000000-000C-0000-FFFF-FFFF69050000}" r="J50" connectionId="0">
    <xmlCellPr id="1" xr6:uid="{00000000-0010-0000-6905-000001000000}" uniqueName="P1080122">
      <xmlPr mapId="1" xpath="/GFI-IZD-POD/IPK-E_1000958/P1080122" xmlDataType="decimal"/>
    </xmlCellPr>
  </singleXmlCell>
  <singleXmlCell id="1675" xr6:uid="{00000000-000C-0000-FFFF-FFFF6A050000}" r="K50" connectionId="0">
    <xmlCellPr id="1" xr6:uid="{00000000-0010-0000-6A05-000001000000}" uniqueName="P1080123">
      <xmlPr mapId="1" xpath="/GFI-IZD-POD/IPK-E_1000958/P1080123" xmlDataType="decimal"/>
    </xmlCellPr>
  </singleXmlCell>
  <singleXmlCell id="1676" xr6:uid="{00000000-000C-0000-FFFF-FFFF6B050000}" r="L50" connectionId="0">
    <xmlCellPr id="1" xr6:uid="{00000000-0010-0000-6B05-000001000000}" uniqueName="P1080124">
      <xmlPr mapId="1" xpath="/GFI-IZD-POD/IPK-E_1000958/P1080124" xmlDataType="decimal"/>
    </xmlCellPr>
  </singleXmlCell>
  <singleXmlCell id="1677" xr6:uid="{00000000-000C-0000-FFFF-FFFF6C050000}" r="M50" connectionId="0">
    <xmlCellPr id="1" xr6:uid="{00000000-0010-0000-6C05-000001000000}" uniqueName="P1080125">
      <xmlPr mapId="1" xpath="/GFI-IZD-POD/IPK-E_1000958/P1080125" xmlDataType="decimal"/>
    </xmlCellPr>
  </singleXmlCell>
  <singleXmlCell id="1678" xr6:uid="{00000000-000C-0000-FFFF-FFFF6D050000}" r="N50" connectionId="0">
    <xmlCellPr id="1" xr6:uid="{00000000-0010-0000-6D05-000001000000}" uniqueName="P1080126">
      <xmlPr mapId="1" xpath="/GFI-IZD-POD/IPK-E_1000958/P1080126" xmlDataType="decimal"/>
    </xmlCellPr>
  </singleXmlCell>
  <singleXmlCell id="1679" xr6:uid="{00000000-000C-0000-FFFF-FFFF6E050000}" r="O50" connectionId="0">
    <xmlCellPr id="1" xr6:uid="{00000000-0010-0000-6E05-000001000000}" uniqueName="P1080127">
      <xmlPr mapId="1" xpath="/GFI-IZD-POD/IPK-E_1000958/P1080127" xmlDataType="decimal"/>
    </xmlCellPr>
  </singleXmlCell>
  <singleXmlCell id="1680" xr6:uid="{00000000-000C-0000-FFFF-FFFF6F050000}" r="P50" connectionId="0">
    <xmlCellPr id="1" xr6:uid="{00000000-0010-0000-6F05-000001000000}" uniqueName="P1082390">
      <xmlPr mapId="1" xpath="/GFI-IZD-POD/IPK-E_1000958/P1082390" xmlDataType="decimal"/>
    </xmlCellPr>
  </singleXmlCell>
  <singleXmlCell id="1681" xr6:uid="{00000000-000C-0000-FFFF-FFFF70050000}" r="Q50" connectionId="0">
    <xmlCellPr id="1" xr6:uid="{00000000-0010-0000-7005-000001000000}" uniqueName="P1082392">
      <xmlPr mapId="1" xpath="/GFI-IZD-POD/IPK-E_1000958/P1082392" xmlDataType="decimal"/>
    </xmlCellPr>
  </singleXmlCell>
  <singleXmlCell id="1682" xr6:uid="{00000000-000C-0000-FFFF-FFFF71050000}" r="R50" connectionId="0">
    <xmlCellPr id="1" xr6:uid="{00000000-0010-0000-7105-000001000000}" uniqueName="P1082394">
      <xmlPr mapId="1" xpath="/GFI-IZD-POD/IPK-E_1000958/P1082394" xmlDataType="decimal"/>
    </xmlCellPr>
  </singleXmlCell>
  <singleXmlCell id="1683" xr6:uid="{00000000-000C-0000-FFFF-FFFF72050000}" r="S50" connectionId="0">
    <xmlCellPr id="1" xr6:uid="{00000000-0010-0000-7205-000001000000}" uniqueName="P1123084">
      <xmlPr mapId="1" xpath="/GFI-IZD-POD/IPK-E_1000958/P1123084" xmlDataType="decimal"/>
    </xmlCellPr>
  </singleXmlCell>
  <singleXmlCell id="1684" xr6:uid="{00000000-000C-0000-FFFF-FFFF73050000}" r="T50" connectionId="0">
    <xmlCellPr id="1" xr6:uid="{00000000-0010-0000-7305-000001000000}" uniqueName="P1123085">
      <xmlPr mapId="1" xpath="/GFI-IZD-POD/IPK-E_1000958/P1123085" xmlDataType="decimal"/>
    </xmlCellPr>
  </singleXmlCell>
  <singleXmlCell id="1685" xr6:uid="{00000000-000C-0000-FFFF-FFFF74050000}" r="U50" connectionId="0">
    <xmlCellPr id="1" xr6:uid="{00000000-0010-0000-7405-000001000000}" uniqueName="P1082396">
      <xmlPr mapId="1" xpath="/GFI-IZD-POD/IPK-E_1000958/P1082396" xmlDataType="decimal"/>
    </xmlCellPr>
  </singleXmlCell>
  <singleXmlCell id="1686" xr6:uid="{00000000-000C-0000-FFFF-FFFF75050000}" r="V50" connectionId="0">
    <xmlCellPr id="1" xr6:uid="{00000000-0010-0000-7505-000001000000}" uniqueName="P1082398">
      <xmlPr mapId="1" xpath="/GFI-IZD-POD/IPK-E_1000958/P1082398" xmlDataType="decimal"/>
    </xmlCellPr>
  </singleXmlCell>
  <singleXmlCell id="1687" xr6:uid="{00000000-000C-0000-FFFF-FFFF76050000}" r="W50" connectionId="0">
    <xmlCellPr id="1" xr6:uid="{00000000-0010-0000-7605-000001000000}" uniqueName="P1082314">
      <xmlPr mapId="1" xpath="/GFI-IZD-POD/IPK-E_1000958/P1082314" xmlDataType="decimal"/>
    </xmlCellPr>
  </singleXmlCell>
  <singleXmlCell id="1688" xr6:uid="{00000000-000C-0000-FFFF-FFFF77050000}" r="X50" connectionId="0">
    <xmlCellPr id="1" xr6:uid="{00000000-0010-0000-7705-000001000000}" uniqueName="P1082401">
      <xmlPr mapId="1" xpath="/GFI-IZD-POD/IPK-E_1000958/P1082401" xmlDataType="decimal"/>
    </xmlCellPr>
  </singleXmlCell>
  <singleXmlCell id="1689" xr6:uid="{00000000-000C-0000-FFFF-FFFF78050000}" r="Y50" connectionId="0">
    <xmlCellPr id="1" xr6:uid="{00000000-0010-0000-7805-000001000000}" uniqueName="P1082403">
      <xmlPr mapId="1" xpath="/GFI-IZD-POD/IPK-E_1000958/P1082403" xmlDataType="decimal"/>
    </xmlCellPr>
  </singleXmlCell>
  <singleXmlCell id="1690" xr6:uid="{00000000-000C-0000-FFFF-FFFF79050000}" r="H51" connectionId="0">
    <xmlCellPr id="1" xr6:uid="{00000000-0010-0000-7905-000001000000}" uniqueName="P1080136">
      <xmlPr mapId="1" xpath="/GFI-IZD-POD/IPK-E_1000958/P1080136" xmlDataType="decimal"/>
    </xmlCellPr>
  </singleXmlCell>
  <singleXmlCell id="1691" xr6:uid="{00000000-000C-0000-FFFF-FFFF7A050000}" r="I51" connectionId="0">
    <xmlCellPr id="1" xr6:uid="{00000000-0010-0000-7A05-000001000000}" uniqueName="P1080137">
      <xmlPr mapId="1" xpath="/GFI-IZD-POD/IPK-E_1000958/P1080137" xmlDataType="decimal"/>
    </xmlCellPr>
  </singleXmlCell>
  <singleXmlCell id="1692" xr6:uid="{00000000-000C-0000-FFFF-FFFF7B050000}" r="J51" connectionId="0">
    <xmlCellPr id="1" xr6:uid="{00000000-0010-0000-7B05-000001000000}" uniqueName="P1080138">
      <xmlPr mapId="1" xpath="/GFI-IZD-POD/IPK-E_1000958/P1080138" xmlDataType="decimal"/>
    </xmlCellPr>
  </singleXmlCell>
  <singleXmlCell id="1693" xr6:uid="{00000000-000C-0000-FFFF-FFFF7C050000}" r="K51" connectionId="0">
    <xmlCellPr id="1" xr6:uid="{00000000-0010-0000-7C05-000001000000}" uniqueName="P1080139">
      <xmlPr mapId="1" xpath="/GFI-IZD-POD/IPK-E_1000958/P1080139" xmlDataType="decimal"/>
    </xmlCellPr>
  </singleXmlCell>
  <singleXmlCell id="1694" xr6:uid="{00000000-000C-0000-FFFF-FFFF7D050000}" r="L51" connectionId="0">
    <xmlCellPr id="1" xr6:uid="{00000000-0010-0000-7D05-000001000000}" uniqueName="P1080140">
      <xmlPr mapId="1" xpath="/GFI-IZD-POD/IPK-E_1000958/P1080140" xmlDataType="decimal"/>
    </xmlCellPr>
  </singleXmlCell>
  <singleXmlCell id="1695" xr6:uid="{00000000-000C-0000-FFFF-FFFF7E050000}" r="M51" connectionId="0">
    <xmlCellPr id="1" xr6:uid="{00000000-0010-0000-7E05-000001000000}" uniqueName="P1080141">
      <xmlPr mapId="1" xpath="/GFI-IZD-POD/IPK-E_1000958/P1080141" xmlDataType="decimal"/>
    </xmlCellPr>
  </singleXmlCell>
  <singleXmlCell id="1696" xr6:uid="{00000000-000C-0000-FFFF-FFFF7F050000}" r="N51" connectionId="0">
    <xmlCellPr id="1" xr6:uid="{00000000-0010-0000-7F05-000001000000}" uniqueName="P1080142">
      <xmlPr mapId="1" xpath="/GFI-IZD-POD/IPK-E_1000958/P1080142" xmlDataType="decimal"/>
    </xmlCellPr>
  </singleXmlCell>
  <singleXmlCell id="1697" xr6:uid="{00000000-000C-0000-FFFF-FFFF80050000}" r="O51" connectionId="0">
    <xmlCellPr id="1" xr6:uid="{00000000-0010-0000-8005-000001000000}" uniqueName="P1080143">
      <xmlPr mapId="1" xpath="/GFI-IZD-POD/IPK-E_1000958/P1080143" xmlDataType="decimal"/>
    </xmlCellPr>
  </singleXmlCell>
  <singleXmlCell id="1698" xr6:uid="{00000000-000C-0000-FFFF-FFFF81050000}" r="P51" connectionId="0">
    <xmlCellPr id="1" xr6:uid="{00000000-0010-0000-8105-000001000000}" uniqueName="P1082418">
      <xmlPr mapId="1" xpath="/GFI-IZD-POD/IPK-E_1000958/P1082418" xmlDataType="decimal"/>
    </xmlCellPr>
  </singleXmlCell>
  <singleXmlCell id="1699" xr6:uid="{00000000-000C-0000-FFFF-FFFF82050000}" r="Q51" connectionId="0">
    <xmlCellPr id="1" xr6:uid="{00000000-0010-0000-8205-000001000000}" uniqueName="P1082419">
      <xmlPr mapId="1" xpath="/GFI-IZD-POD/IPK-E_1000958/P1082419" xmlDataType="decimal"/>
    </xmlCellPr>
  </singleXmlCell>
  <singleXmlCell id="1700" xr6:uid="{00000000-000C-0000-FFFF-FFFF83050000}" r="R51" connectionId="0">
    <xmlCellPr id="1" xr6:uid="{00000000-0010-0000-8305-000001000000}" uniqueName="P1082420">
      <xmlPr mapId="1" xpath="/GFI-IZD-POD/IPK-E_1000958/P1082420" xmlDataType="decimal"/>
    </xmlCellPr>
  </singleXmlCell>
  <singleXmlCell id="1701" xr6:uid="{00000000-000C-0000-FFFF-FFFF84050000}" r="S51" connectionId="0">
    <xmlCellPr id="1" xr6:uid="{00000000-0010-0000-8405-000001000000}" uniqueName="P1123086">
      <xmlPr mapId="1" xpath="/GFI-IZD-POD/IPK-E_1000958/P1123086" xmlDataType="decimal"/>
    </xmlCellPr>
  </singleXmlCell>
  <singleXmlCell id="1702" xr6:uid="{00000000-000C-0000-FFFF-FFFF85050000}" r="T51" connectionId="0">
    <xmlCellPr id="1" xr6:uid="{00000000-0010-0000-8505-000001000000}" uniqueName="P1123087">
      <xmlPr mapId="1" xpath="/GFI-IZD-POD/IPK-E_1000958/P1123087" xmlDataType="decimal"/>
    </xmlCellPr>
  </singleXmlCell>
  <singleXmlCell id="1703" xr6:uid="{00000000-000C-0000-FFFF-FFFF86050000}" r="U51" connectionId="0">
    <xmlCellPr id="1" xr6:uid="{00000000-0010-0000-8605-000001000000}" uniqueName="P1082422">
      <xmlPr mapId="1" xpath="/GFI-IZD-POD/IPK-E_1000958/P1082422" xmlDataType="decimal"/>
    </xmlCellPr>
  </singleXmlCell>
  <singleXmlCell id="1704" xr6:uid="{00000000-000C-0000-FFFF-FFFF87050000}" r="V51" connectionId="0">
    <xmlCellPr id="1" xr6:uid="{00000000-0010-0000-8705-000001000000}" uniqueName="P1082423">
      <xmlPr mapId="1" xpath="/GFI-IZD-POD/IPK-E_1000958/P1082423" xmlDataType="decimal"/>
    </xmlCellPr>
  </singleXmlCell>
  <singleXmlCell id="1705" xr6:uid="{00000000-000C-0000-FFFF-FFFF88050000}" r="W51" connectionId="0">
    <xmlCellPr id="1" xr6:uid="{00000000-0010-0000-8805-000001000000}" uniqueName="P1082425">
      <xmlPr mapId="1" xpath="/GFI-IZD-POD/IPK-E_1000958/P1082425" xmlDataType="decimal"/>
    </xmlCellPr>
  </singleXmlCell>
  <singleXmlCell id="1706" xr6:uid="{00000000-000C-0000-FFFF-FFFF89050000}" r="X51" connectionId="0">
    <xmlCellPr id="1" xr6:uid="{00000000-0010-0000-8905-000001000000}" uniqueName="P1082428">
      <xmlPr mapId="1" xpath="/GFI-IZD-POD/IPK-E_1000958/P1082428" xmlDataType="decimal"/>
    </xmlCellPr>
  </singleXmlCell>
  <singleXmlCell id="1707" xr6:uid="{00000000-000C-0000-FFFF-FFFF8A050000}" r="Y51" connectionId="0">
    <xmlCellPr id="1" xr6:uid="{00000000-0010-0000-8A05-000001000000}" uniqueName="P1082320">
      <xmlPr mapId="1" xpath="/GFI-IZD-POD/IPK-E_1000958/P1082320" xmlDataType="decimal"/>
    </xmlCellPr>
  </singleXmlCell>
  <singleXmlCell id="1708" xr6:uid="{00000000-000C-0000-FFFF-FFFF8B050000}" r="H52" connectionId="0">
    <xmlCellPr id="1" xr6:uid="{00000000-0010-0000-8B05-000001000000}" uniqueName="P1123142">
      <xmlPr mapId="1" xpath="/GFI-IZD-POD/IPK-E_1000958/P1123142" xmlDataType="decimal"/>
    </xmlCellPr>
  </singleXmlCell>
  <singleXmlCell id="1709" xr6:uid="{00000000-000C-0000-FFFF-FFFF8C050000}" r="I52" connectionId="0">
    <xmlCellPr id="1" xr6:uid="{00000000-0010-0000-8C05-000001000000}" uniqueName="P1123143">
      <xmlPr mapId="1" xpath="/GFI-IZD-POD/IPK-E_1000958/P1123143" xmlDataType="decimal"/>
    </xmlCellPr>
  </singleXmlCell>
  <singleXmlCell id="1710" xr6:uid="{00000000-000C-0000-FFFF-FFFF8D050000}" r="J52" connectionId="0">
    <xmlCellPr id="1" xr6:uid="{00000000-0010-0000-8D05-000001000000}" uniqueName="P1123144">
      <xmlPr mapId="1" xpath="/GFI-IZD-POD/IPK-E_1000958/P1123144" xmlDataType="decimal"/>
    </xmlCellPr>
  </singleXmlCell>
  <singleXmlCell id="1711" xr6:uid="{00000000-000C-0000-FFFF-FFFF8E050000}" r="K52" connectionId="0">
    <xmlCellPr id="1" xr6:uid="{00000000-0010-0000-8E05-000001000000}" uniqueName="P1123145">
      <xmlPr mapId="1" xpath="/GFI-IZD-POD/IPK-E_1000958/P1123145" xmlDataType="decimal"/>
    </xmlCellPr>
  </singleXmlCell>
  <singleXmlCell id="1712" xr6:uid="{00000000-000C-0000-FFFF-FFFF8F050000}" r="L52" connectionId="0">
    <xmlCellPr id="1" xr6:uid="{00000000-0010-0000-8F05-000001000000}" uniqueName="P1123146">
      <xmlPr mapId="1" xpath="/GFI-IZD-POD/IPK-E_1000958/P1123146" xmlDataType="decimal"/>
    </xmlCellPr>
  </singleXmlCell>
  <singleXmlCell id="1713" xr6:uid="{00000000-000C-0000-FFFF-FFFF90050000}" r="M52" connectionId="0">
    <xmlCellPr id="1" xr6:uid="{00000000-0010-0000-9005-000001000000}" uniqueName="P1123152">
      <xmlPr mapId="1" xpath="/GFI-IZD-POD/IPK-E_1000958/P1123152" xmlDataType="decimal"/>
    </xmlCellPr>
  </singleXmlCell>
  <singleXmlCell id="1714" xr6:uid="{00000000-000C-0000-FFFF-FFFF91050000}" r="N52" connectionId="0">
    <xmlCellPr id="1" xr6:uid="{00000000-0010-0000-9105-000001000000}" uniqueName="P1123153">
      <xmlPr mapId="1" xpath="/GFI-IZD-POD/IPK-E_1000958/P1123153" xmlDataType="decimal"/>
    </xmlCellPr>
  </singleXmlCell>
  <singleXmlCell id="1715" xr6:uid="{00000000-000C-0000-FFFF-FFFF92050000}" r="O52" connectionId="0">
    <xmlCellPr id="1" xr6:uid="{00000000-0010-0000-9205-000001000000}" uniqueName="P1123154">
      <xmlPr mapId="1" xpath="/GFI-IZD-POD/IPK-E_1000958/P1123154" xmlDataType="decimal"/>
    </xmlCellPr>
  </singleXmlCell>
  <singleXmlCell id="1716" xr6:uid="{00000000-000C-0000-FFFF-FFFF93050000}" r="P52" connectionId="0">
    <xmlCellPr id="1" xr6:uid="{00000000-0010-0000-9305-000001000000}" uniqueName="P1123155">
      <xmlPr mapId="1" xpath="/GFI-IZD-POD/IPK-E_1000958/P1123155" xmlDataType="decimal"/>
    </xmlCellPr>
  </singleXmlCell>
  <singleXmlCell id="1717" xr6:uid="{00000000-000C-0000-FFFF-FFFF94050000}" r="Q52" connectionId="0">
    <xmlCellPr id="1" xr6:uid="{00000000-0010-0000-9405-000001000000}" uniqueName="P1123156">
      <xmlPr mapId="1" xpath="/GFI-IZD-POD/IPK-E_1000958/P1123156" xmlDataType="decimal"/>
    </xmlCellPr>
  </singleXmlCell>
  <singleXmlCell id="1718" xr6:uid="{00000000-000C-0000-FFFF-FFFF95050000}" r="R52" connectionId="0">
    <xmlCellPr id="1" xr6:uid="{00000000-0010-0000-9505-000001000000}" uniqueName="P1123157">
      <xmlPr mapId="1" xpath="/GFI-IZD-POD/IPK-E_1000958/P1123157" xmlDataType="decimal"/>
    </xmlCellPr>
  </singleXmlCell>
  <singleXmlCell id="1719" xr6:uid="{00000000-000C-0000-FFFF-FFFF96050000}" r="S52" connectionId="0">
    <xmlCellPr id="1" xr6:uid="{00000000-0010-0000-9605-000001000000}" uniqueName="P1123088">
      <xmlPr mapId="1" xpath="/GFI-IZD-POD/IPK-E_1000958/P1123088" xmlDataType="decimal"/>
    </xmlCellPr>
  </singleXmlCell>
  <singleXmlCell id="1720" xr6:uid="{00000000-000C-0000-FFFF-FFFF97050000}" r="T52" connectionId="0">
    <xmlCellPr id="1" xr6:uid="{00000000-0010-0000-9705-000001000000}" uniqueName="P1123089">
      <xmlPr mapId="1" xpath="/GFI-IZD-POD/IPK-E_1000958/P1123089" xmlDataType="decimal"/>
    </xmlCellPr>
  </singleXmlCell>
  <singleXmlCell id="1721" xr6:uid="{00000000-000C-0000-FFFF-FFFF98050000}" r="U52" connectionId="0">
    <xmlCellPr id="1" xr6:uid="{00000000-0010-0000-9805-000001000000}" uniqueName="P1123164">
      <xmlPr mapId="1" xpath="/GFI-IZD-POD/IPK-E_1000958/P1123164" xmlDataType="decimal"/>
    </xmlCellPr>
  </singleXmlCell>
  <singleXmlCell id="1722" xr6:uid="{00000000-000C-0000-FFFF-FFFF99050000}" r="V52" connectionId="0">
    <xmlCellPr id="1" xr6:uid="{00000000-0010-0000-9905-000001000000}" uniqueName="P1123165">
      <xmlPr mapId="1" xpath="/GFI-IZD-POD/IPK-E_1000958/P1123165" xmlDataType="decimal"/>
    </xmlCellPr>
  </singleXmlCell>
  <singleXmlCell id="1723" xr6:uid="{00000000-000C-0000-FFFF-FFFF9A050000}" r="W52" connectionId="0">
    <xmlCellPr id="1" xr6:uid="{00000000-0010-0000-9A05-000001000000}" uniqueName="P1123166">
      <xmlPr mapId="1" xpath="/GFI-IZD-POD/IPK-E_1000958/P1123166" xmlDataType="decimal"/>
    </xmlCellPr>
  </singleXmlCell>
  <singleXmlCell id="1724" xr6:uid="{00000000-000C-0000-FFFF-FFFF9B050000}" r="X52" connectionId="0">
    <xmlCellPr id="1" xr6:uid="{00000000-0010-0000-9B05-000001000000}" uniqueName="P1123167">
      <xmlPr mapId="1" xpath="/GFI-IZD-POD/IPK-E_1000958/P1123167" xmlDataType="decimal"/>
    </xmlCellPr>
  </singleXmlCell>
  <singleXmlCell id="1725" xr6:uid="{00000000-000C-0000-FFFF-FFFF9C050000}" r="Y52" connectionId="0">
    <xmlCellPr id="1" xr6:uid="{00000000-0010-0000-9C05-000001000000}" uniqueName="P1123168">
      <xmlPr mapId="1" xpath="/GFI-IZD-POD/IPK-E_1000958/P1123168" xmlDataType="decimal"/>
    </xmlCellPr>
  </singleXmlCell>
  <singleXmlCell id="1726" xr6:uid="{00000000-000C-0000-FFFF-FFFF9D050000}" r="H53" connectionId="0">
    <xmlCellPr id="1" xr6:uid="{00000000-0010-0000-9D05-000001000000}" uniqueName="P1080144">
      <xmlPr mapId="1" xpath="/GFI-IZD-POD/IPK-E_1000958/P1080144" xmlDataType="decimal"/>
    </xmlCellPr>
  </singleXmlCell>
  <singleXmlCell id="1727" xr6:uid="{00000000-000C-0000-FFFF-FFFF9E050000}" r="I53" connectionId="0">
    <xmlCellPr id="1" xr6:uid="{00000000-0010-0000-9E05-000001000000}" uniqueName="P1080145">
      <xmlPr mapId="1" xpath="/GFI-IZD-POD/IPK-E_1000958/P1080145" xmlDataType="decimal"/>
    </xmlCellPr>
  </singleXmlCell>
  <singleXmlCell id="1728" xr6:uid="{00000000-000C-0000-FFFF-FFFF9F050000}" r="J53" connectionId="0">
    <xmlCellPr id="1" xr6:uid="{00000000-0010-0000-9F05-000001000000}" uniqueName="P1080146">
      <xmlPr mapId="1" xpath="/GFI-IZD-POD/IPK-E_1000958/P1080146" xmlDataType="decimal"/>
    </xmlCellPr>
  </singleXmlCell>
  <singleXmlCell id="1729" xr6:uid="{00000000-000C-0000-FFFF-FFFFA0050000}" r="K53" connectionId="0">
    <xmlCellPr id="1" xr6:uid="{00000000-0010-0000-A005-000001000000}" uniqueName="P1080147">
      <xmlPr mapId="1" xpath="/GFI-IZD-POD/IPK-E_1000958/P1080147" xmlDataType="decimal"/>
    </xmlCellPr>
  </singleXmlCell>
  <singleXmlCell id="1730" xr6:uid="{00000000-000C-0000-FFFF-FFFFA1050000}" r="L53" connectionId="0">
    <xmlCellPr id="1" xr6:uid="{00000000-0010-0000-A105-000001000000}" uniqueName="P1080148">
      <xmlPr mapId="1" xpath="/GFI-IZD-POD/IPK-E_1000958/P1080148" xmlDataType="decimal"/>
    </xmlCellPr>
  </singleXmlCell>
  <singleXmlCell id="1731" xr6:uid="{00000000-000C-0000-FFFF-FFFFA2050000}" r="M53" connectionId="0">
    <xmlCellPr id="1" xr6:uid="{00000000-0010-0000-A205-000001000000}" uniqueName="P1080149">
      <xmlPr mapId="1" xpath="/GFI-IZD-POD/IPK-E_1000958/P1080149" xmlDataType="decimal"/>
    </xmlCellPr>
  </singleXmlCell>
  <singleXmlCell id="1732" xr6:uid="{00000000-000C-0000-FFFF-FFFFA3050000}" r="N53" connectionId="0">
    <xmlCellPr id="1" xr6:uid="{00000000-0010-0000-A305-000001000000}" uniqueName="P1080150">
      <xmlPr mapId="1" xpath="/GFI-IZD-POD/IPK-E_1000958/P1080150" xmlDataType="decimal"/>
    </xmlCellPr>
  </singleXmlCell>
  <singleXmlCell id="1733" xr6:uid="{00000000-000C-0000-FFFF-FFFFA4050000}" r="O53" connectionId="0">
    <xmlCellPr id="1" xr6:uid="{00000000-0010-0000-A405-000001000000}" uniqueName="P1080397">
      <xmlPr mapId="1" xpath="/GFI-IZD-POD/IPK-E_1000958/P1080397" xmlDataType="decimal"/>
    </xmlCellPr>
  </singleXmlCell>
  <singleXmlCell id="1734" xr6:uid="{00000000-000C-0000-FFFF-FFFFA5050000}" r="P53" connectionId="0">
    <xmlCellPr id="1" xr6:uid="{00000000-0010-0000-A505-000001000000}" uniqueName="P1082429">
      <xmlPr mapId="1" xpath="/GFI-IZD-POD/IPK-E_1000958/P1082429" xmlDataType="decimal"/>
    </xmlCellPr>
  </singleXmlCell>
  <singleXmlCell id="1735" xr6:uid="{00000000-000C-0000-FFFF-FFFFA6050000}" r="Q53" connectionId="0">
    <xmlCellPr id="1" xr6:uid="{00000000-0010-0000-A605-000001000000}" uniqueName="P1082447">
      <xmlPr mapId="1" xpath="/GFI-IZD-POD/IPK-E_1000958/P1082447" xmlDataType="decimal"/>
    </xmlCellPr>
  </singleXmlCell>
  <singleXmlCell id="1736" xr6:uid="{00000000-000C-0000-FFFF-FFFFA7050000}" r="R53" connectionId="0">
    <xmlCellPr id="1" xr6:uid="{00000000-0010-0000-A705-000001000000}" uniqueName="P1082450">
      <xmlPr mapId="1" xpath="/GFI-IZD-POD/IPK-E_1000958/P1082450" xmlDataType="decimal"/>
    </xmlCellPr>
  </singleXmlCell>
  <singleXmlCell id="1737" xr6:uid="{00000000-000C-0000-FFFF-FFFFA8050000}" r="S53" connectionId="0">
    <xmlCellPr id="1" xr6:uid="{00000000-0010-0000-A805-000001000000}" uniqueName="P1123090">
      <xmlPr mapId="1" xpath="/GFI-IZD-POD/IPK-E_1000958/P1123090" xmlDataType="decimal"/>
    </xmlCellPr>
  </singleXmlCell>
  <singleXmlCell id="1738" xr6:uid="{00000000-000C-0000-FFFF-FFFFA9050000}" r="T53" connectionId="0">
    <xmlCellPr id="1" xr6:uid="{00000000-0010-0000-A905-000001000000}" uniqueName="P1123091">
      <xmlPr mapId="1" xpath="/GFI-IZD-POD/IPK-E_1000958/P1123091" xmlDataType="decimal"/>
    </xmlCellPr>
  </singleXmlCell>
  <singleXmlCell id="1739" xr6:uid="{00000000-000C-0000-FFFF-FFFFAA050000}" r="U53" connectionId="0">
    <xmlCellPr id="1" xr6:uid="{00000000-0010-0000-AA05-000001000000}" uniqueName="P1082453">
      <xmlPr mapId="1" xpath="/GFI-IZD-POD/IPK-E_1000958/P1082453" xmlDataType="decimal"/>
    </xmlCellPr>
  </singleXmlCell>
  <singleXmlCell id="1740" xr6:uid="{00000000-000C-0000-FFFF-FFFFAB050000}" r="V53" connectionId="0">
    <xmlCellPr id="1" xr6:uid="{00000000-0010-0000-AB05-000001000000}" uniqueName="P1082455">
      <xmlPr mapId="1" xpath="/GFI-IZD-POD/IPK-E_1000958/P1082455" xmlDataType="decimal"/>
    </xmlCellPr>
  </singleXmlCell>
  <singleXmlCell id="1741" xr6:uid="{00000000-000C-0000-FFFF-FFFFAC050000}" r="W53" connectionId="0">
    <xmlCellPr id="1" xr6:uid="{00000000-0010-0000-AC05-000001000000}" uniqueName="P1082458">
      <xmlPr mapId="1" xpath="/GFI-IZD-POD/IPK-E_1000958/P1082458" xmlDataType="decimal"/>
    </xmlCellPr>
  </singleXmlCell>
  <singleXmlCell id="1742" xr6:uid="{00000000-000C-0000-FFFF-FFFFAD050000}" r="X53" connectionId="0">
    <xmlCellPr id="1" xr6:uid="{00000000-0010-0000-AD05-000001000000}" uniqueName="P1082460">
      <xmlPr mapId="1" xpath="/GFI-IZD-POD/IPK-E_1000958/P1082460" xmlDataType="decimal"/>
    </xmlCellPr>
  </singleXmlCell>
  <singleXmlCell id="1743" xr6:uid="{00000000-000C-0000-FFFF-FFFFAE050000}" r="Y53" connectionId="0">
    <xmlCellPr id="1" xr6:uid="{00000000-0010-0000-AE05-000001000000}" uniqueName="P1082461">
      <xmlPr mapId="1" xpath="/GFI-IZD-POD/IPK-E_1000958/P1082461" xmlDataType="decimal"/>
    </xmlCellPr>
  </singleXmlCell>
  <singleXmlCell id="1744" xr6:uid="{00000000-000C-0000-FFFF-FFFFAF050000}" r="H54" connectionId="0">
    <xmlCellPr id="1" xr6:uid="{00000000-0010-0000-AF05-000001000000}" uniqueName="P1123147">
      <xmlPr mapId="1" xpath="/GFI-IZD-POD/IPK-E_1000958/P1123147" xmlDataType="decimal"/>
    </xmlCellPr>
  </singleXmlCell>
  <singleXmlCell id="1745" xr6:uid="{00000000-000C-0000-FFFF-FFFFB0050000}" r="I54" connectionId="0">
    <xmlCellPr id="1" xr6:uid="{00000000-0010-0000-B005-000001000000}" uniqueName="P1123148">
      <xmlPr mapId="1" xpath="/GFI-IZD-POD/IPK-E_1000958/P1123148" xmlDataType="decimal"/>
    </xmlCellPr>
  </singleXmlCell>
  <singleXmlCell id="1746" xr6:uid="{00000000-000C-0000-FFFF-FFFFB1050000}" r="J54" connectionId="0">
    <xmlCellPr id="1" xr6:uid="{00000000-0010-0000-B105-000001000000}" uniqueName="P1123149">
      <xmlPr mapId="1" xpath="/GFI-IZD-POD/IPK-E_1000958/P1123149" xmlDataType="decimal"/>
    </xmlCellPr>
  </singleXmlCell>
  <singleXmlCell id="1747" xr6:uid="{00000000-000C-0000-FFFF-FFFFB2050000}" r="K54" connectionId="0">
    <xmlCellPr id="1" xr6:uid="{00000000-0010-0000-B205-000001000000}" uniqueName="P1123150">
      <xmlPr mapId="1" xpath="/GFI-IZD-POD/IPK-E_1000958/P1123150" xmlDataType="decimal"/>
    </xmlCellPr>
  </singleXmlCell>
  <singleXmlCell id="1748" xr6:uid="{00000000-000C-0000-FFFF-FFFFB3050000}" r="L54" connectionId="0">
    <xmlCellPr id="1" xr6:uid="{00000000-0010-0000-B305-000001000000}" uniqueName="P1123151">
      <xmlPr mapId="1" xpath="/GFI-IZD-POD/IPK-E_1000958/P1123151" xmlDataType="decimal"/>
    </xmlCellPr>
  </singleXmlCell>
  <singleXmlCell id="1749" xr6:uid="{00000000-000C-0000-FFFF-FFFFB4050000}" r="M54" connectionId="0">
    <xmlCellPr id="1" xr6:uid="{00000000-0010-0000-B405-000001000000}" uniqueName="P1123158">
      <xmlPr mapId="1" xpath="/GFI-IZD-POD/IPK-E_1000958/P1123158" xmlDataType="decimal"/>
    </xmlCellPr>
  </singleXmlCell>
  <singleXmlCell id="1750" xr6:uid="{00000000-000C-0000-FFFF-FFFFB5050000}" r="N54" connectionId="0">
    <xmlCellPr id="1" xr6:uid="{00000000-0010-0000-B505-000001000000}" uniqueName="P1123159">
      <xmlPr mapId="1" xpath="/GFI-IZD-POD/IPK-E_1000958/P1123159" xmlDataType="decimal"/>
    </xmlCellPr>
  </singleXmlCell>
  <singleXmlCell id="1751" xr6:uid="{00000000-000C-0000-FFFF-FFFFB6050000}" r="O54" connectionId="0">
    <xmlCellPr id="1" xr6:uid="{00000000-0010-0000-B605-000001000000}" uniqueName="P1123160">
      <xmlPr mapId="1" xpath="/GFI-IZD-POD/IPK-E_1000958/P1123160" xmlDataType="decimal"/>
    </xmlCellPr>
  </singleXmlCell>
  <singleXmlCell id="1752" xr6:uid="{00000000-000C-0000-FFFF-FFFFB7050000}" r="P54" connectionId="0">
    <xmlCellPr id="1" xr6:uid="{00000000-0010-0000-B705-000001000000}" uniqueName="P1123161">
      <xmlPr mapId="1" xpath="/GFI-IZD-POD/IPK-E_1000958/P1123161" xmlDataType="decimal"/>
    </xmlCellPr>
  </singleXmlCell>
  <singleXmlCell id="1753" xr6:uid="{00000000-000C-0000-FFFF-FFFFB8050000}" r="Q54" connectionId="0">
    <xmlCellPr id="1" xr6:uid="{00000000-0010-0000-B805-000001000000}" uniqueName="P1123162">
      <xmlPr mapId="1" xpath="/GFI-IZD-POD/IPK-E_1000958/P1123162" xmlDataType="decimal"/>
    </xmlCellPr>
  </singleXmlCell>
  <singleXmlCell id="1754" xr6:uid="{00000000-000C-0000-FFFF-FFFFB9050000}" r="R54" connectionId="0">
    <xmlCellPr id="1" xr6:uid="{00000000-0010-0000-B905-000001000000}" uniqueName="P1123163">
      <xmlPr mapId="1" xpath="/GFI-IZD-POD/IPK-E_1000958/P1123163" xmlDataType="decimal"/>
    </xmlCellPr>
  </singleXmlCell>
  <singleXmlCell id="1755" xr6:uid="{00000000-000C-0000-FFFF-FFFFBA050000}" r="S54" connectionId="0">
    <xmlCellPr id="1" xr6:uid="{00000000-0010-0000-BA05-000001000000}" uniqueName="P1123092">
      <xmlPr mapId="1" xpath="/GFI-IZD-POD/IPK-E_1000958/P1123092" xmlDataType="decimal"/>
    </xmlCellPr>
  </singleXmlCell>
  <singleXmlCell id="1756" xr6:uid="{00000000-000C-0000-FFFF-FFFFBB050000}" r="T54" connectionId="0">
    <xmlCellPr id="1" xr6:uid="{00000000-0010-0000-BB05-000001000000}" uniqueName="P1123093">
      <xmlPr mapId="1" xpath="/GFI-IZD-POD/IPK-E_1000958/P1123093" xmlDataType="decimal"/>
    </xmlCellPr>
  </singleXmlCell>
  <singleXmlCell id="1757" xr6:uid="{00000000-000C-0000-FFFF-FFFFBC050000}" r="U54" connectionId="0">
    <xmlCellPr id="1" xr6:uid="{00000000-0010-0000-BC05-000001000000}" uniqueName="P1123169">
      <xmlPr mapId="1" xpath="/GFI-IZD-POD/IPK-E_1000958/P1123169" xmlDataType="decimal"/>
    </xmlCellPr>
  </singleXmlCell>
  <singleXmlCell id="1758" xr6:uid="{00000000-000C-0000-FFFF-FFFFBD050000}" r="V54" connectionId="0">
    <xmlCellPr id="1" xr6:uid="{00000000-0010-0000-BD05-000001000000}" uniqueName="P1123170">
      <xmlPr mapId="1" xpath="/GFI-IZD-POD/IPK-E_1000958/P1123170" xmlDataType="decimal"/>
    </xmlCellPr>
  </singleXmlCell>
  <singleXmlCell id="1759" xr6:uid="{00000000-000C-0000-FFFF-FFFFBE050000}" r="W54" connectionId="0">
    <xmlCellPr id="1" xr6:uid="{00000000-0010-0000-BE05-000001000000}" uniqueName="P1123171">
      <xmlPr mapId="1" xpath="/GFI-IZD-POD/IPK-E_1000958/P1123171" xmlDataType="decimal"/>
    </xmlCellPr>
  </singleXmlCell>
  <singleXmlCell id="1760" xr6:uid="{00000000-000C-0000-FFFF-FFFFBF050000}" r="X54" connectionId="0">
    <xmlCellPr id="1" xr6:uid="{00000000-0010-0000-BF05-000001000000}" uniqueName="P1123172">
      <xmlPr mapId="1" xpath="/GFI-IZD-POD/IPK-E_1000958/P1123172" xmlDataType="decimal"/>
    </xmlCellPr>
  </singleXmlCell>
  <singleXmlCell id="1761" xr6:uid="{00000000-000C-0000-FFFF-FFFFC0050000}" r="Y54" connectionId="0">
    <xmlCellPr id="1" xr6:uid="{00000000-0010-0000-C005-000001000000}" uniqueName="P1123173">
      <xmlPr mapId="1" xpath="/GFI-IZD-POD/IPK-E_1000958/P1123173" xmlDataType="decimal"/>
    </xmlCellPr>
  </singleXmlCell>
  <singleXmlCell id="1762" xr6:uid="{00000000-000C-0000-FFFF-FFFFC1050000}" r="H55" connectionId="0">
    <xmlCellPr id="1" xr6:uid="{00000000-0010-0000-C105-000001000000}" uniqueName="P1080398">
      <xmlPr mapId="1" xpath="/GFI-IZD-POD/IPK-E_1000958/P1080398" xmlDataType="decimal"/>
    </xmlCellPr>
  </singleXmlCell>
  <singleXmlCell id="1763" xr6:uid="{00000000-000C-0000-FFFF-FFFFC2050000}" r="I55" connectionId="0">
    <xmlCellPr id="1" xr6:uid="{00000000-0010-0000-C205-000001000000}" uniqueName="P1080399">
      <xmlPr mapId="1" xpath="/GFI-IZD-POD/IPK-E_1000958/P1080399" xmlDataType="decimal"/>
    </xmlCellPr>
  </singleXmlCell>
  <singleXmlCell id="1764" xr6:uid="{00000000-000C-0000-FFFF-FFFFC3050000}" r="J55" connectionId="0">
    <xmlCellPr id="1" xr6:uid="{00000000-0010-0000-C305-000001000000}" uniqueName="P1080586">
      <xmlPr mapId="1" xpath="/GFI-IZD-POD/IPK-E_1000958/P1080586" xmlDataType="decimal"/>
    </xmlCellPr>
  </singleXmlCell>
  <singleXmlCell id="1765" xr6:uid="{00000000-000C-0000-FFFF-FFFFC4050000}" r="K55" connectionId="0">
    <xmlCellPr id="1" xr6:uid="{00000000-0010-0000-C405-000001000000}" uniqueName="P1080587">
      <xmlPr mapId="1" xpath="/GFI-IZD-POD/IPK-E_1000958/P1080587" xmlDataType="decimal"/>
    </xmlCellPr>
  </singleXmlCell>
  <singleXmlCell id="1766" xr6:uid="{00000000-000C-0000-FFFF-FFFFC5050000}" r="L55" connectionId="0">
    <xmlCellPr id="1" xr6:uid="{00000000-0010-0000-C505-000001000000}" uniqueName="P1080588">
      <xmlPr mapId="1" xpath="/GFI-IZD-POD/IPK-E_1000958/P1080588" xmlDataType="decimal"/>
    </xmlCellPr>
  </singleXmlCell>
  <singleXmlCell id="1767" xr6:uid="{00000000-000C-0000-FFFF-FFFFC6050000}" r="M55" connectionId="0">
    <xmlCellPr id="1" xr6:uid="{00000000-0010-0000-C605-000001000000}" uniqueName="P1080589">
      <xmlPr mapId="1" xpath="/GFI-IZD-POD/IPK-E_1000958/P1080589" xmlDataType="decimal"/>
    </xmlCellPr>
  </singleXmlCell>
  <singleXmlCell id="1768" xr6:uid="{00000000-000C-0000-FFFF-FFFFC7050000}" r="N55" connectionId="0">
    <xmlCellPr id="1" xr6:uid="{00000000-0010-0000-C705-000001000000}" uniqueName="P1080590">
      <xmlPr mapId="1" xpath="/GFI-IZD-POD/IPK-E_1000958/P1080590" xmlDataType="decimal"/>
    </xmlCellPr>
  </singleXmlCell>
  <singleXmlCell id="1769" xr6:uid="{00000000-000C-0000-FFFF-FFFFC8050000}" r="O55" connectionId="0">
    <xmlCellPr id="1" xr6:uid="{00000000-0010-0000-C805-000001000000}" uniqueName="P1080591">
      <xmlPr mapId="1" xpath="/GFI-IZD-POD/IPK-E_1000958/P1080591" xmlDataType="decimal"/>
    </xmlCellPr>
  </singleXmlCell>
  <singleXmlCell id="1770" xr6:uid="{00000000-000C-0000-FFFF-FFFFC9050000}" r="P55" connectionId="0">
    <xmlCellPr id="1" xr6:uid="{00000000-0010-0000-C905-000001000000}" uniqueName="P1082462">
      <xmlPr mapId="1" xpath="/GFI-IZD-POD/IPK-E_1000958/P1082462" xmlDataType="decimal"/>
    </xmlCellPr>
  </singleXmlCell>
  <singleXmlCell id="1771" xr6:uid="{00000000-000C-0000-FFFF-FFFFCA050000}" r="Q55" connectionId="0">
    <xmlCellPr id="1" xr6:uid="{00000000-0010-0000-CA05-000001000000}" uniqueName="P1082430">
      <xmlPr mapId="1" xpath="/GFI-IZD-POD/IPK-E_1000958/P1082430" xmlDataType="decimal"/>
    </xmlCellPr>
  </singleXmlCell>
  <singleXmlCell id="1772" xr6:uid="{00000000-000C-0000-FFFF-FFFFCB050000}" r="R55" connectionId="0">
    <xmlCellPr id="1" xr6:uid="{00000000-0010-0000-CB05-000001000000}" uniqueName="P1082463">
      <xmlPr mapId="1" xpath="/GFI-IZD-POD/IPK-E_1000958/P1082463" xmlDataType="decimal"/>
    </xmlCellPr>
  </singleXmlCell>
  <singleXmlCell id="1773" xr6:uid="{00000000-000C-0000-FFFF-FFFFCC050000}" r="S55" connectionId="0">
    <xmlCellPr id="1" xr6:uid="{00000000-0010-0000-CC05-000001000000}" uniqueName="P1123094">
      <xmlPr mapId="1" xpath="/GFI-IZD-POD/IPK-E_1000958/P1123094" xmlDataType="decimal"/>
    </xmlCellPr>
  </singleXmlCell>
  <singleXmlCell id="1774" xr6:uid="{00000000-000C-0000-FFFF-FFFFCD050000}" r="T55" connectionId="0">
    <xmlCellPr id="1" xr6:uid="{00000000-0010-0000-CD05-000001000000}" uniqueName="P1123095">
      <xmlPr mapId="1" xpath="/GFI-IZD-POD/IPK-E_1000958/P1123095" xmlDataType="decimal"/>
    </xmlCellPr>
  </singleXmlCell>
  <singleXmlCell id="1775" xr6:uid="{00000000-000C-0000-FFFF-FFFFCE050000}" r="U55" connectionId="0">
    <xmlCellPr id="1" xr6:uid="{00000000-0010-0000-CE05-000001000000}" uniqueName="P1082464">
      <xmlPr mapId="1" xpath="/GFI-IZD-POD/IPK-E_1000958/P1082464" xmlDataType="decimal"/>
    </xmlCellPr>
  </singleXmlCell>
  <singleXmlCell id="1776" xr6:uid="{00000000-000C-0000-FFFF-FFFFCF050000}" r="V55" connectionId="0">
    <xmlCellPr id="1" xr6:uid="{00000000-0010-0000-CF05-000001000000}" uniqueName="P1082465">
      <xmlPr mapId="1" xpath="/GFI-IZD-POD/IPK-E_1000958/P1082465" xmlDataType="decimal"/>
    </xmlCellPr>
  </singleXmlCell>
  <singleXmlCell id="1777" xr6:uid="{00000000-000C-0000-FFFF-FFFFD0050000}" r="W55" connectionId="0">
    <xmlCellPr id="1" xr6:uid="{00000000-0010-0000-D005-000001000000}" uniqueName="P1082466">
      <xmlPr mapId="1" xpath="/GFI-IZD-POD/IPK-E_1000958/P1082466" xmlDataType="decimal"/>
    </xmlCellPr>
  </singleXmlCell>
  <singleXmlCell id="1778" xr6:uid="{00000000-000C-0000-FFFF-FFFFD1050000}" r="X55" connectionId="0">
    <xmlCellPr id="1" xr6:uid="{00000000-0010-0000-D105-000001000000}" uniqueName="P1082467">
      <xmlPr mapId="1" xpath="/GFI-IZD-POD/IPK-E_1000958/P1082467" xmlDataType="decimal"/>
    </xmlCellPr>
  </singleXmlCell>
  <singleXmlCell id="1779" xr6:uid="{00000000-000C-0000-FFFF-FFFFD2050000}" r="Y55" connectionId="0">
    <xmlCellPr id="1" xr6:uid="{00000000-0010-0000-D205-000001000000}" uniqueName="P1082468">
      <xmlPr mapId="1" xpath="/GFI-IZD-POD/IPK-E_1000958/P1082468" xmlDataType="decimal"/>
    </xmlCellPr>
  </singleXmlCell>
  <singleXmlCell id="1780" xr6:uid="{00000000-000C-0000-FFFF-FFFFD3050000}" r="H56" connectionId="0">
    <xmlCellPr id="1" xr6:uid="{00000000-0010-0000-D305-000001000000}" uniqueName="P1080692">
      <xmlPr mapId="1" xpath="/GFI-IZD-POD/IPK-E_1000958/P1080692" xmlDataType="decimal"/>
    </xmlCellPr>
  </singleXmlCell>
  <singleXmlCell id="1781" xr6:uid="{00000000-000C-0000-FFFF-FFFFD4050000}" r="I56" connectionId="0">
    <xmlCellPr id="1" xr6:uid="{00000000-0010-0000-D405-000001000000}" uniqueName="P1080693">
      <xmlPr mapId="1" xpath="/GFI-IZD-POD/IPK-E_1000958/P1080693" xmlDataType="decimal"/>
    </xmlCellPr>
  </singleXmlCell>
  <singleXmlCell id="1782" xr6:uid="{00000000-000C-0000-FFFF-FFFFD5050000}" r="J56" connectionId="0">
    <xmlCellPr id="1" xr6:uid="{00000000-0010-0000-D505-000001000000}" uniqueName="P1080694">
      <xmlPr mapId="1" xpath="/GFI-IZD-POD/IPK-E_1000958/P1080694" xmlDataType="decimal"/>
    </xmlCellPr>
  </singleXmlCell>
  <singleXmlCell id="1783" xr6:uid="{00000000-000C-0000-FFFF-FFFFD6050000}" r="K56" connectionId="0">
    <xmlCellPr id="1" xr6:uid="{00000000-0010-0000-D605-000001000000}" uniqueName="P1080779">
      <xmlPr mapId="1" xpath="/GFI-IZD-POD/IPK-E_1000958/P1080779" xmlDataType="decimal"/>
    </xmlCellPr>
  </singleXmlCell>
  <singleXmlCell id="1784" xr6:uid="{00000000-000C-0000-FFFF-FFFFD7050000}" r="L56" connectionId="0">
    <xmlCellPr id="1" xr6:uid="{00000000-0010-0000-D705-000001000000}" uniqueName="P1080780">
      <xmlPr mapId="1" xpath="/GFI-IZD-POD/IPK-E_1000958/P1080780" xmlDataType="decimal"/>
    </xmlCellPr>
  </singleXmlCell>
  <singleXmlCell id="1785" xr6:uid="{00000000-000C-0000-FFFF-FFFFD8050000}" r="M56" connectionId="0">
    <xmlCellPr id="1" xr6:uid="{00000000-0010-0000-D805-000001000000}" uniqueName="P1080781">
      <xmlPr mapId="1" xpath="/GFI-IZD-POD/IPK-E_1000958/P1080781" xmlDataType="decimal"/>
    </xmlCellPr>
  </singleXmlCell>
  <singleXmlCell id="1786" xr6:uid="{00000000-000C-0000-FFFF-FFFFD9050000}" r="N56" connectionId="0">
    <xmlCellPr id="1" xr6:uid="{00000000-0010-0000-D905-000001000000}" uniqueName="P1080782">
      <xmlPr mapId="1" xpath="/GFI-IZD-POD/IPK-E_1000958/P1080782" xmlDataType="decimal"/>
    </xmlCellPr>
  </singleXmlCell>
  <singleXmlCell id="1787" xr6:uid="{00000000-000C-0000-FFFF-FFFFDA050000}" r="O56" connectionId="0">
    <xmlCellPr id="1" xr6:uid="{00000000-0010-0000-DA05-000001000000}" uniqueName="P1080783">
      <xmlPr mapId="1" xpath="/GFI-IZD-POD/IPK-E_1000958/P1080783" xmlDataType="decimal"/>
    </xmlCellPr>
  </singleXmlCell>
  <singleXmlCell id="1788" xr6:uid="{00000000-000C-0000-FFFF-FFFFDB050000}" r="P56" connectionId="0">
    <xmlCellPr id="1" xr6:uid="{00000000-0010-0000-DB05-000001000000}" uniqueName="P1082469">
      <xmlPr mapId="1" xpath="/GFI-IZD-POD/IPK-E_1000958/P1082469" xmlDataType="decimal"/>
    </xmlCellPr>
  </singleXmlCell>
  <singleXmlCell id="1789" xr6:uid="{00000000-000C-0000-FFFF-FFFFDC050000}" r="Q56" connectionId="0">
    <xmlCellPr id="1" xr6:uid="{00000000-0010-0000-DC05-000001000000}" uniqueName="P1082470">
      <xmlPr mapId="1" xpath="/GFI-IZD-POD/IPK-E_1000958/P1082470" xmlDataType="decimal"/>
    </xmlCellPr>
  </singleXmlCell>
  <singleXmlCell id="1790" xr6:uid="{00000000-000C-0000-FFFF-FFFFDD050000}" r="R56" connectionId="0">
    <xmlCellPr id="1" xr6:uid="{00000000-0010-0000-DD05-000001000000}" uniqueName="P1082433">
      <xmlPr mapId="1" xpath="/GFI-IZD-POD/IPK-E_1000958/P1082433" xmlDataType="decimal"/>
    </xmlCellPr>
  </singleXmlCell>
  <singleXmlCell id="1791" xr6:uid="{00000000-000C-0000-FFFF-FFFFDE050000}" r="S56" connectionId="0">
    <xmlCellPr id="1" xr6:uid="{00000000-0010-0000-DE05-000001000000}" uniqueName="P1123096">
      <xmlPr mapId="1" xpath="/GFI-IZD-POD/IPK-E_1000958/P1123096" xmlDataType="decimal"/>
    </xmlCellPr>
  </singleXmlCell>
  <singleXmlCell id="1792" xr6:uid="{00000000-000C-0000-FFFF-FFFFDF050000}" r="T56" connectionId="0">
    <xmlCellPr id="1" xr6:uid="{00000000-0010-0000-DF05-000001000000}" uniqueName="P1123097">
      <xmlPr mapId="1" xpath="/GFI-IZD-POD/IPK-E_1000958/P1123097" xmlDataType="decimal"/>
    </xmlCellPr>
  </singleXmlCell>
  <singleXmlCell id="1793" xr6:uid="{00000000-000C-0000-FFFF-FFFFE0050000}" r="U56" connectionId="0">
    <xmlCellPr id="1" xr6:uid="{00000000-0010-0000-E005-000001000000}" uniqueName="P1082471">
      <xmlPr mapId="1" xpath="/GFI-IZD-POD/IPK-E_1000958/P1082471" xmlDataType="decimal"/>
    </xmlCellPr>
  </singleXmlCell>
  <singleXmlCell id="1794" xr6:uid="{00000000-000C-0000-FFFF-FFFFE1050000}" r="V56" connectionId="0">
    <xmlCellPr id="1" xr6:uid="{00000000-0010-0000-E105-000001000000}" uniqueName="P1082472">
      <xmlPr mapId="1" xpath="/GFI-IZD-POD/IPK-E_1000958/P1082472" xmlDataType="decimal"/>
    </xmlCellPr>
  </singleXmlCell>
  <singleXmlCell id="1795" xr6:uid="{00000000-000C-0000-FFFF-FFFFE2050000}" r="W56" connectionId="0">
    <xmlCellPr id="1" xr6:uid="{00000000-0010-0000-E205-000001000000}" uniqueName="P1082473">
      <xmlPr mapId="1" xpath="/GFI-IZD-POD/IPK-E_1000958/P1082473" xmlDataType="decimal"/>
    </xmlCellPr>
  </singleXmlCell>
  <singleXmlCell id="1796" xr6:uid="{00000000-000C-0000-FFFF-FFFFE3050000}" r="X56" connectionId="0">
    <xmlCellPr id="1" xr6:uid="{00000000-0010-0000-E305-000001000000}" uniqueName="P1082474">
      <xmlPr mapId="1" xpath="/GFI-IZD-POD/IPK-E_1000958/P1082474" xmlDataType="decimal"/>
    </xmlCellPr>
  </singleXmlCell>
  <singleXmlCell id="1797" xr6:uid="{00000000-000C-0000-FFFF-FFFFE4050000}" r="Y56" connectionId="0">
    <xmlCellPr id="1" xr6:uid="{00000000-0010-0000-E405-000001000000}" uniqueName="P1082475">
      <xmlPr mapId="1" xpath="/GFI-IZD-POD/IPK-E_1000958/P1082475" xmlDataType="decimal"/>
    </xmlCellPr>
  </singleXmlCell>
  <singleXmlCell id="1798" xr6:uid="{00000000-000C-0000-FFFF-FFFFE5050000}" r="H57" connectionId="0">
    <xmlCellPr id="1" xr6:uid="{00000000-0010-0000-E505-000001000000}" uniqueName="P1080784">
      <xmlPr mapId="1" xpath="/GFI-IZD-POD/IPK-E_1000958/P1080784" xmlDataType="decimal"/>
    </xmlCellPr>
  </singleXmlCell>
  <singleXmlCell id="1799" xr6:uid="{00000000-000C-0000-FFFF-FFFFE6050000}" r="I57" connectionId="0">
    <xmlCellPr id="1" xr6:uid="{00000000-0010-0000-E605-000001000000}" uniqueName="P1080785">
      <xmlPr mapId="1" xpath="/GFI-IZD-POD/IPK-E_1000958/P1080785" xmlDataType="decimal"/>
    </xmlCellPr>
  </singleXmlCell>
  <singleXmlCell id="1800" xr6:uid="{00000000-000C-0000-FFFF-FFFFE7050000}" r="J57" connectionId="0">
    <xmlCellPr id="1" xr6:uid="{00000000-0010-0000-E705-000001000000}" uniqueName="P1080786">
      <xmlPr mapId="1" xpath="/GFI-IZD-POD/IPK-E_1000958/P1080786" xmlDataType="decimal"/>
    </xmlCellPr>
  </singleXmlCell>
  <singleXmlCell id="1801" xr6:uid="{00000000-000C-0000-FFFF-FFFFE8050000}" r="K57" connectionId="0">
    <xmlCellPr id="1" xr6:uid="{00000000-0010-0000-E805-000001000000}" uniqueName="P1081033">
      <xmlPr mapId="1" xpath="/GFI-IZD-POD/IPK-E_1000958/P1081033" xmlDataType="decimal"/>
    </xmlCellPr>
  </singleXmlCell>
  <singleXmlCell id="1802" xr6:uid="{00000000-000C-0000-FFFF-FFFFE9050000}" r="L57" connectionId="0">
    <xmlCellPr id="1" xr6:uid="{00000000-0010-0000-E905-000001000000}" uniqueName="P1081034">
      <xmlPr mapId="1" xpath="/GFI-IZD-POD/IPK-E_1000958/P1081034" xmlDataType="decimal"/>
    </xmlCellPr>
  </singleXmlCell>
  <singleXmlCell id="1803" xr6:uid="{00000000-000C-0000-FFFF-FFFFEA050000}" r="M57" connectionId="0">
    <xmlCellPr id="1" xr6:uid="{00000000-0010-0000-EA05-000001000000}" uniqueName="P1081035">
      <xmlPr mapId="1" xpath="/GFI-IZD-POD/IPK-E_1000958/P1081035" xmlDataType="decimal"/>
    </xmlCellPr>
  </singleXmlCell>
  <singleXmlCell id="1804" xr6:uid="{00000000-000C-0000-FFFF-FFFFEB050000}" r="N57" connectionId="0">
    <xmlCellPr id="1" xr6:uid="{00000000-0010-0000-EB05-000001000000}" uniqueName="P1081222">
      <xmlPr mapId="1" xpath="/GFI-IZD-POD/IPK-E_1000958/P1081222" xmlDataType="decimal"/>
    </xmlCellPr>
  </singleXmlCell>
  <singleXmlCell id="1805" xr6:uid="{00000000-000C-0000-FFFF-FFFFEC050000}" r="O57" connectionId="0">
    <xmlCellPr id="1" xr6:uid="{00000000-0010-0000-EC05-000001000000}" uniqueName="P1081223">
      <xmlPr mapId="1" xpath="/GFI-IZD-POD/IPK-E_1000958/P1081223" xmlDataType="decimal"/>
    </xmlCellPr>
  </singleXmlCell>
  <singleXmlCell id="1806" xr6:uid="{00000000-000C-0000-FFFF-FFFFED050000}" r="P57" connectionId="0">
    <xmlCellPr id="1" xr6:uid="{00000000-0010-0000-ED05-000001000000}" uniqueName="P1082477">
      <xmlPr mapId="1" xpath="/GFI-IZD-POD/IPK-E_1000958/P1082477" xmlDataType="decimal"/>
    </xmlCellPr>
  </singleXmlCell>
  <singleXmlCell id="1807" xr6:uid="{00000000-000C-0000-FFFF-FFFFEE050000}" r="Q57" connectionId="0">
    <xmlCellPr id="1" xr6:uid="{00000000-0010-0000-EE05-000001000000}" uniqueName="P1082480">
      <xmlPr mapId="1" xpath="/GFI-IZD-POD/IPK-E_1000958/P1082480" xmlDataType="decimal"/>
    </xmlCellPr>
  </singleXmlCell>
  <singleXmlCell id="1808" xr6:uid="{00000000-000C-0000-FFFF-FFFFEF050000}" r="R57" connectionId="0">
    <xmlCellPr id="1" xr6:uid="{00000000-0010-0000-EF05-000001000000}" uniqueName="P1082482">
      <xmlPr mapId="1" xpath="/GFI-IZD-POD/IPK-E_1000958/P1082482" xmlDataType="decimal"/>
    </xmlCellPr>
  </singleXmlCell>
  <singleXmlCell id="1809" xr6:uid="{00000000-000C-0000-FFFF-FFFFF0050000}" r="S57" connectionId="0">
    <xmlCellPr id="1" xr6:uid="{00000000-0010-0000-F005-000001000000}" uniqueName="P1123098">
      <xmlPr mapId="1" xpath="/GFI-IZD-POD/IPK-E_1000958/P1123098" xmlDataType="decimal"/>
    </xmlCellPr>
  </singleXmlCell>
  <singleXmlCell id="1810" xr6:uid="{00000000-000C-0000-FFFF-FFFFF1050000}" r="T57" connectionId="0">
    <xmlCellPr id="1" xr6:uid="{00000000-0010-0000-F105-000001000000}" uniqueName="P1123099">
      <xmlPr mapId="1" xpath="/GFI-IZD-POD/IPK-E_1000958/P1123099" xmlDataType="decimal"/>
    </xmlCellPr>
  </singleXmlCell>
  <singleXmlCell id="1811" xr6:uid="{00000000-000C-0000-FFFF-FFFFF2050000}" r="U57" connectionId="0">
    <xmlCellPr id="1" xr6:uid="{00000000-0010-0000-F205-000001000000}" uniqueName="P1082435">
      <xmlPr mapId="1" xpath="/GFI-IZD-POD/IPK-E_1000958/P1082435" xmlDataType="decimal"/>
    </xmlCellPr>
  </singleXmlCell>
  <singleXmlCell id="1812" xr6:uid="{00000000-000C-0000-FFFF-FFFFF3050000}" r="V57" connectionId="0">
    <xmlCellPr id="1" xr6:uid="{00000000-0010-0000-F305-000001000000}" uniqueName="P1082484">
      <xmlPr mapId="1" xpath="/GFI-IZD-POD/IPK-E_1000958/P1082484" xmlDataType="decimal"/>
    </xmlCellPr>
  </singleXmlCell>
  <singleXmlCell id="1813" xr6:uid="{00000000-000C-0000-FFFF-FFFFF4050000}" r="W57" connectionId="0">
    <xmlCellPr id="1" xr6:uid="{00000000-0010-0000-F405-000001000000}" uniqueName="P1082487">
      <xmlPr mapId="1" xpath="/GFI-IZD-POD/IPK-E_1000958/P1082487" xmlDataType="decimal"/>
    </xmlCellPr>
  </singleXmlCell>
  <singleXmlCell id="1814" xr6:uid="{00000000-000C-0000-FFFF-FFFFF5050000}" r="X57" connectionId="0">
    <xmlCellPr id="1" xr6:uid="{00000000-0010-0000-F505-000001000000}" uniqueName="P1082488">
      <xmlPr mapId="1" xpath="/GFI-IZD-POD/IPK-E_1000958/P1082488" xmlDataType="decimal"/>
    </xmlCellPr>
  </singleXmlCell>
  <singleXmlCell id="1815" xr6:uid="{00000000-000C-0000-FFFF-FFFFF6050000}" r="Y57" connectionId="0">
    <xmlCellPr id="1" xr6:uid="{00000000-0010-0000-F605-000001000000}" uniqueName="P1082490">
      <xmlPr mapId="1" xpath="/GFI-IZD-POD/IPK-E_1000958/P1082490" xmlDataType="decimal"/>
    </xmlCellPr>
  </singleXmlCell>
  <singleXmlCell id="1816" xr6:uid="{00000000-000C-0000-FFFF-FFFFF7050000}" r="H58" connectionId="0">
    <xmlCellPr id="1" xr6:uid="{00000000-0010-0000-F705-000001000000}" uniqueName="P1081224">
      <xmlPr mapId="1" xpath="/GFI-IZD-POD/IPK-E_1000958/P1081224" xmlDataType="decimal"/>
    </xmlCellPr>
  </singleXmlCell>
  <singleXmlCell id="1817" xr6:uid="{00000000-000C-0000-FFFF-FFFFF8050000}" r="I58" connectionId="0">
    <xmlCellPr id="1" xr6:uid="{00000000-0010-0000-F805-000001000000}" uniqueName="P1081225">
      <xmlPr mapId="1" xpath="/GFI-IZD-POD/IPK-E_1000958/P1081225" xmlDataType="decimal"/>
    </xmlCellPr>
  </singleXmlCell>
  <singleXmlCell id="1818" xr6:uid="{00000000-000C-0000-FFFF-FFFFF9050000}" r="J58" connectionId="0">
    <xmlCellPr id="1" xr6:uid="{00000000-0010-0000-F905-000001000000}" uniqueName="P1081326">
      <xmlPr mapId="1" xpath="/GFI-IZD-POD/IPK-E_1000958/P1081326" xmlDataType="decimal"/>
    </xmlCellPr>
  </singleXmlCell>
  <singleXmlCell id="1819" xr6:uid="{00000000-000C-0000-FFFF-FFFFFA050000}" r="K58" connectionId="0">
    <xmlCellPr id="1" xr6:uid="{00000000-0010-0000-FA05-000001000000}" uniqueName="P1081327">
      <xmlPr mapId="1" xpath="/GFI-IZD-POD/IPK-E_1000958/P1081327" xmlDataType="decimal"/>
    </xmlCellPr>
  </singleXmlCell>
  <singleXmlCell id="1820" xr6:uid="{00000000-000C-0000-FFFF-FFFFFB050000}" r="L58" connectionId="0">
    <xmlCellPr id="1" xr6:uid="{00000000-0010-0000-FB05-000001000000}" uniqueName="P1081328">
      <xmlPr mapId="1" xpath="/GFI-IZD-POD/IPK-E_1000958/P1081328" xmlDataType="decimal"/>
    </xmlCellPr>
  </singleXmlCell>
  <singleXmlCell id="1821" xr6:uid="{00000000-000C-0000-FFFF-FFFFFC050000}" r="M58" connectionId="0">
    <xmlCellPr id="1" xr6:uid="{00000000-0010-0000-FC05-000001000000}" uniqueName="P1081413">
      <xmlPr mapId="1" xpath="/GFI-IZD-POD/IPK-E_1000958/P1081413" xmlDataType="decimal"/>
    </xmlCellPr>
  </singleXmlCell>
  <singleXmlCell id="1822" xr6:uid="{00000000-000C-0000-FFFF-FFFFFD050000}" r="N58" connectionId="0">
    <xmlCellPr id="1" xr6:uid="{00000000-0010-0000-FD05-000001000000}" uniqueName="P1081414">
      <xmlPr mapId="1" xpath="/GFI-IZD-POD/IPK-E_1000958/P1081414" xmlDataType="decimal"/>
    </xmlCellPr>
  </singleXmlCell>
  <singleXmlCell id="1823" xr6:uid="{00000000-000C-0000-FFFF-FFFFFE050000}" r="O58" connectionId="0">
    <xmlCellPr id="1" xr6:uid="{00000000-0010-0000-FE05-000001000000}" uniqueName="P1081415">
      <xmlPr mapId="1" xpath="/GFI-IZD-POD/IPK-E_1000958/P1081415" xmlDataType="decimal"/>
    </xmlCellPr>
  </singleXmlCell>
  <singleXmlCell id="1824" xr6:uid="{00000000-000C-0000-FFFF-FFFFFF050000}" r="P58" connectionId="0">
    <xmlCellPr id="1" xr6:uid="{00000000-0010-0000-FF05-000001000000}" uniqueName="P1082493">
      <xmlPr mapId="1" xpath="/GFI-IZD-POD/IPK-E_1000958/P1082493" xmlDataType="decimal"/>
    </xmlCellPr>
  </singleXmlCell>
  <singleXmlCell id="1825" xr6:uid="{00000000-000C-0000-FFFF-FFFF00060000}" r="Q58" connectionId="0">
    <xmlCellPr id="1" xr6:uid="{00000000-0010-0000-0006-000001000000}" uniqueName="P1082497">
      <xmlPr mapId="1" xpath="/GFI-IZD-POD/IPK-E_1000958/P1082497" xmlDataType="decimal"/>
    </xmlCellPr>
  </singleXmlCell>
  <singleXmlCell id="1826" xr6:uid="{00000000-000C-0000-FFFF-FFFF01060000}" r="R58" connectionId="0">
    <xmlCellPr id="1" xr6:uid="{00000000-0010-0000-0106-000001000000}" uniqueName="P1082498">
      <xmlPr mapId="1" xpath="/GFI-IZD-POD/IPK-E_1000958/P1082498" xmlDataType="decimal"/>
    </xmlCellPr>
  </singleXmlCell>
  <singleXmlCell id="1827" xr6:uid="{00000000-000C-0000-FFFF-FFFF02060000}" r="S58" connectionId="0">
    <xmlCellPr id="1" xr6:uid="{00000000-0010-0000-0206-000001000000}" uniqueName="P1123100">
      <xmlPr mapId="1" xpath="/GFI-IZD-POD/IPK-E_1000958/P1123100" xmlDataType="decimal"/>
    </xmlCellPr>
  </singleXmlCell>
  <singleXmlCell id="1828" xr6:uid="{00000000-000C-0000-FFFF-FFFF03060000}" r="T58" connectionId="0">
    <xmlCellPr id="1" xr6:uid="{00000000-0010-0000-0306-000001000000}" uniqueName="P1123101">
      <xmlPr mapId="1" xpath="/GFI-IZD-POD/IPK-E_1000958/P1123101" xmlDataType="decimal"/>
    </xmlCellPr>
  </singleXmlCell>
  <singleXmlCell id="1829" xr6:uid="{00000000-000C-0000-FFFF-FFFF04060000}" r="U58" connectionId="0">
    <xmlCellPr id="1" xr6:uid="{00000000-0010-0000-0406-000001000000}" uniqueName="P1082501">
      <xmlPr mapId="1" xpath="/GFI-IZD-POD/IPK-E_1000958/P1082501" xmlDataType="decimal"/>
    </xmlCellPr>
  </singleXmlCell>
  <singleXmlCell id="1830" xr6:uid="{00000000-000C-0000-FFFF-FFFF05060000}" r="V58" connectionId="0">
    <xmlCellPr id="1" xr6:uid="{00000000-0010-0000-0506-000001000000}" uniqueName="P1082437">
      <xmlPr mapId="1" xpath="/GFI-IZD-POD/IPK-E_1000958/P1082437" xmlDataType="decimal"/>
    </xmlCellPr>
  </singleXmlCell>
  <singleXmlCell id="1831" xr6:uid="{00000000-000C-0000-FFFF-FFFF06060000}" r="W58" connectionId="0">
    <xmlCellPr id="1" xr6:uid="{00000000-0010-0000-0606-000001000000}" uniqueName="P1082503">
      <xmlPr mapId="1" xpath="/GFI-IZD-POD/IPK-E_1000958/P1082503" xmlDataType="decimal"/>
    </xmlCellPr>
  </singleXmlCell>
  <singleXmlCell id="1832" xr6:uid="{00000000-000C-0000-FFFF-FFFF07060000}" r="X58" connectionId="0">
    <xmlCellPr id="1" xr6:uid="{00000000-0010-0000-0706-000001000000}" uniqueName="P1082505">
      <xmlPr mapId="1" xpath="/GFI-IZD-POD/IPK-E_1000958/P1082505" xmlDataType="decimal"/>
    </xmlCellPr>
  </singleXmlCell>
  <singleXmlCell id="1833" xr6:uid="{00000000-000C-0000-FFFF-FFFF08060000}" r="Y58" connectionId="0">
    <xmlCellPr id="1" xr6:uid="{00000000-0010-0000-0806-000001000000}" uniqueName="P1082507">
      <xmlPr mapId="1" xpath="/GFI-IZD-POD/IPK-E_1000958/P1082507" xmlDataType="decimal"/>
    </xmlCellPr>
  </singleXmlCell>
  <singleXmlCell id="1834" xr6:uid="{00000000-000C-0000-FFFF-FFFF09060000}" r="H59" connectionId="0">
    <xmlCellPr id="1" xr6:uid="{00000000-0010-0000-0906-000001000000}" uniqueName="P1081416">
      <xmlPr mapId="1" xpath="/GFI-IZD-POD/IPK-E_1000958/P1081416" xmlDataType="decimal"/>
    </xmlCellPr>
  </singleXmlCell>
  <singleXmlCell id="1835" xr6:uid="{00000000-000C-0000-FFFF-FFFF0A060000}" r="I59" connectionId="0">
    <xmlCellPr id="1" xr6:uid="{00000000-0010-0000-0A06-000001000000}" uniqueName="P1081501">
      <xmlPr mapId="1" xpath="/GFI-IZD-POD/IPK-E_1000958/P1081501" xmlDataType="decimal"/>
    </xmlCellPr>
  </singleXmlCell>
  <singleXmlCell id="1836" xr6:uid="{00000000-000C-0000-FFFF-FFFF0B060000}" r="J59" connectionId="0">
    <xmlCellPr id="1" xr6:uid="{00000000-0010-0000-0B06-000001000000}" uniqueName="P1081502">
      <xmlPr mapId="1" xpath="/GFI-IZD-POD/IPK-E_1000958/P1081502" xmlDataType="decimal"/>
    </xmlCellPr>
  </singleXmlCell>
  <singleXmlCell id="1837" xr6:uid="{00000000-000C-0000-FFFF-FFFF0C060000}" r="K59" connectionId="0">
    <xmlCellPr id="1" xr6:uid="{00000000-0010-0000-0C06-000001000000}" uniqueName="P1081503">
      <xmlPr mapId="1" xpath="/GFI-IZD-POD/IPK-E_1000958/P1081503" xmlDataType="decimal"/>
    </xmlCellPr>
  </singleXmlCell>
  <singleXmlCell id="1838" xr6:uid="{00000000-000C-0000-FFFF-FFFF0D060000}" r="L59" connectionId="0">
    <xmlCellPr id="1" xr6:uid="{00000000-0010-0000-0D06-000001000000}" uniqueName="P1081504">
      <xmlPr mapId="1" xpath="/GFI-IZD-POD/IPK-E_1000958/P1081504" xmlDataType="decimal"/>
    </xmlCellPr>
  </singleXmlCell>
  <singleXmlCell id="1839" xr6:uid="{00000000-000C-0000-FFFF-FFFF0E060000}" r="M59" connectionId="0">
    <xmlCellPr id="1" xr6:uid="{00000000-0010-0000-0E06-000001000000}" uniqueName="P1081505">
      <xmlPr mapId="1" xpath="/GFI-IZD-POD/IPK-E_1000958/P1081505" xmlDataType="decimal"/>
    </xmlCellPr>
  </singleXmlCell>
  <singleXmlCell id="1840" xr6:uid="{00000000-000C-0000-FFFF-FFFF0F060000}" r="N59" connectionId="0">
    <xmlCellPr id="1" xr6:uid="{00000000-0010-0000-0F06-000001000000}" uniqueName="P1081506">
      <xmlPr mapId="1" xpath="/GFI-IZD-POD/IPK-E_1000958/P1081506" xmlDataType="decimal"/>
    </xmlCellPr>
  </singleXmlCell>
  <singleXmlCell id="1841" xr6:uid="{00000000-000C-0000-FFFF-FFFF10060000}" r="O59" connectionId="0">
    <xmlCellPr id="1" xr6:uid="{00000000-0010-0000-1006-000001000000}" uniqueName="P1081507">
      <xmlPr mapId="1" xpath="/GFI-IZD-POD/IPK-E_1000958/P1081507" xmlDataType="decimal"/>
    </xmlCellPr>
  </singleXmlCell>
  <singleXmlCell id="1842" xr6:uid="{00000000-000C-0000-FFFF-FFFF11060000}" r="P59" connectionId="0">
    <xmlCellPr id="1" xr6:uid="{00000000-0010-0000-1106-000001000000}" uniqueName="P1082510">
      <xmlPr mapId="1" xpath="/GFI-IZD-POD/IPK-E_1000958/P1082510" xmlDataType="decimal"/>
    </xmlCellPr>
  </singleXmlCell>
  <singleXmlCell id="1843" xr6:uid="{00000000-000C-0000-FFFF-FFFF12060000}" r="Q59" connectionId="0">
    <xmlCellPr id="1" xr6:uid="{00000000-0010-0000-1206-000001000000}" uniqueName="P1082512">
      <xmlPr mapId="1" xpath="/GFI-IZD-POD/IPK-E_1000958/P1082512" xmlDataType="decimal"/>
    </xmlCellPr>
  </singleXmlCell>
  <singleXmlCell id="1844" xr6:uid="{00000000-000C-0000-FFFF-FFFF13060000}" r="R59" connectionId="0">
    <xmlCellPr id="1" xr6:uid="{00000000-0010-0000-1306-000001000000}" uniqueName="P1082514">
      <xmlPr mapId="1" xpath="/GFI-IZD-POD/IPK-E_1000958/P1082514" xmlDataType="decimal"/>
    </xmlCellPr>
  </singleXmlCell>
  <singleXmlCell id="1845" xr6:uid="{00000000-000C-0000-FFFF-FFFF14060000}" r="S59" connectionId="0">
    <xmlCellPr id="1" xr6:uid="{00000000-0010-0000-1406-000001000000}" uniqueName="P1123102">
      <xmlPr mapId="1" xpath="/GFI-IZD-POD/IPK-E_1000958/P1123102" xmlDataType="decimal"/>
    </xmlCellPr>
  </singleXmlCell>
  <singleXmlCell id="1846" xr6:uid="{00000000-000C-0000-FFFF-FFFF15060000}" r="T59" connectionId="0">
    <xmlCellPr id="1" xr6:uid="{00000000-0010-0000-1506-000001000000}" uniqueName="P1123103">
      <xmlPr mapId="1" xpath="/GFI-IZD-POD/IPK-E_1000958/P1123103" xmlDataType="decimal"/>
    </xmlCellPr>
  </singleXmlCell>
  <singleXmlCell id="1847" xr6:uid="{00000000-000C-0000-FFFF-FFFF16060000}" r="U59" connectionId="0">
    <xmlCellPr id="1" xr6:uid="{00000000-0010-0000-1606-000001000000}" uniqueName="P1082516">
      <xmlPr mapId="1" xpath="/GFI-IZD-POD/IPK-E_1000958/P1082516" xmlDataType="decimal"/>
    </xmlCellPr>
  </singleXmlCell>
  <singleXmlCell id="1848" xr6:uid="{00000000-000C-0000-FFFF-FFFF17060000}" r="V59" connectionId="0">
    <xmlCellPr id="1" xr6:uid="{00000000-0010-0000-1706-000001000000}" uniqueName="P1082519">
      <xmlPr mapId="1" xpath="/GFI-IZD-POD/IPK-E_1000958/P1082519" xmlDataType="decimal"/>
    </xmlCellPr>
  </singleXmlCell>
  <singleXmlCell id="1849" xr6:uid="{00000000-000C-0000-FFFF-FFFF18060000}" r="W59" connectionId="0">
    <xmlCellPr id="1" xr6:uid="{00000000-0010-0000-1806-000001000000}" uniqueName="P1082440">
      <xmlPr mapId="1" xpath="/GFI-IZD-POD/IPK-E_1000958/P1082440" xmlDataType="decimal"/>
    </xmlCellPr>
  </singleXmlCell>
  <singleXmlCell id="1850" xr6:uid="{00000000-000C-0000-FFFF-FFFF19060000}" r="X59" connectionId="0">
    <xmlCellPr id="1" xr6:uid="{00000000-0010-0000-1906-000001000000}" uniqueName="P1082521">
      <xmlPr mapId="1" xpath="/GFI-IZD-POD/IPK-E_1000958/P1082521" xmlDataType="decimal"/>
    </xmlCellPr>
  </singleXmlCell>
  <singleXmlCell id="1851" xr6:uid="{00000000-000C-0000-FFFF-FFFF1A060000}" r="Y59" connectionId="0">
    <xmlCellPr id="1" xr6:uid="{00000000-0010-0000-1A06-000001000000}" uniqueName="P1082523">
      <xmlPr mapId="1" xpath="/GFI-IZD-POD/IPK-E_1000958/P1082523" xmlDataType="decimal"/>
    </xmlCellPr>
  </singleXmlCell>
  <singleXmlCell id="1852" xr6:uid="{00000000-000C-0000-FFFF-FFFF1B060000}" r="H61" connectionId="0">
    <xmlCellPr id="1" xr6:uid="{00000000-0010-0000-1B06-000001000000}" uniqueName="P1081508">
      <xmlPr mapId="1" xpath="/GFI-IZD-POD/IPK-E_1000958/P1081508" xmlDataType="decimal"/>
    </xmlCellPr>
  </singleXmlCell>
  <singleXmlCell id="1853" xr6:uid="{00000000-000C-0000-FFFF-FFFF1C060000}" r="I61" connectionId="0">
    <xmlCellPr id="1" xr6:uid="{00000000-0010-0000-1C06-000001000000}" uniqueName="P1081509">
      <xmlPr mapId="1" xpath="/GFI-IZD-POD/IPK-E_1000958/P1081509" xmlDataType="decimal"/>
    </xmlCellPr>
  </singleXmlCell>
  <singleXmlCell id="1854" xr6:uid="{00000000-000C-0000-FFFF-FFFF1D060000}" r="J61" connectionId="0">
    <xmlCellPr id="1" xr6:uid="{00000000-0010-0000-1D06-000001000000}" uniqueName="P1081510">
      <xmlPr mapId="1" xpath="/GFI-IZD-POD/IPK-E_1000958/P1081510" xmlDataType="decimal"/>
    </xmlCellPr>
  </singleXmlCell>
  <singleXmlCell id="1855" xr6:uid="{00000000-000C-0000-FFFF-FFFF1E060000}" r="K61" connectionId="0">
    <xmlCellPr id="1" xr6:uid="{00000000-0010-0000-1E06-000001000000}" uniqueName="P1081511">
      <xmlPr mapId="1" xpath="/GFI-IZD-POD/IPK-E_1000958/P1081511" xmlDataType="decimal"/>
    </xmlCellPr>
  </singleXmlCell>
  <singleXmlCell id="1856" xr6:uid="{00000000-000C-0000-FFFF-FFFF1F060000}" r="L61" connectionId="0">
    <xmlCellPr id="1" xr6:uid="{00000000-0010-0000-1F06-000001000000}" uniqueName="P1081512">
      <xmlPr mapId="1" xpath="/GFI-IZD-POD/IPK-E_1000958/P1081512" xmlDataType="decimal"/>
    </xmlCellPr>
  </singleXmlCell>
  <singleXmlCell id="1857" xr6:uid="{00000000-000C-0000-FFFF-FFFF20060000}" r="M61" connectionId="0">
    <xmlCellPr id="1" xr6:uid="{00000000-0010-0000-2006-000001000000}" uniqueName="P1081513">
      <xmlPr mapId="1" xpath="/GFI-IZD-POD/IPK-E_1000958/P1081513" xmlDataType="decimal"/>
    </xmlCellPr>
  </singleXmlCell>
  <singleXmlCell id="1858" xr6:uid="{00000000-000C-0000-FFFF-FFFF21060000}" r="N61" connectionId="0">
    <xmlCellPr id="1" xr6:uid="{00000000-0010-0000-2106-000001000000}" uniqueName="P1081514">
      <xmlPr mapId="1" xpath="/GFI-IZD-POD/IPK-E_1000958/P1081514" xmlDataType="decimal"/>
    </xmlCellPr>
  </singleXmlCell>
  <singleXmlCell id="1859" xr6:uid="{00000000-000C-0000-FFFF-FFFF22060000}" r="O61" connectionId="0">
    <xmlCellPr id="1" xr6:uid="{00000000-0010-0000-2206-000001000000}" uniqueName="P1081515">
      <xmlPr mapId="1" xpath="/GFI-IZD-POD/IPK-E_1000958/P1081515" xmlDataType="decimal"/>
    </xmlCellPr>
  </singleXmlCell>
  <singleXmlCell id="1860" xr6:uid="{00000000-000C-0000-FFFF-FFFF23060000}" r="P61" connectionId="0">
    <xmlCellPr id="1" xr6:uid="{00000000-0010-0000-2306-000001000000}" uniqueName="P1082525">
      <xmlPr mapId="1" xpath="/GFI-IZD-POD/IPK-E_1000958/P1082525" xmlDataType="decimal"/>
    </xmlCellPr>
  </singleXmlCell>
  <singleXmlCell id="1861" xr6:uid="{00000000-000C-0000-FFFF-FFFF24060000}" r="Q61" connectionId="0">
    <xmlCellPr id="1" xr6:uid="{00000000-0010-0000-2406-000001000000}" uniqueName="P1082527">
      <xmlPr mapId="1" xpath="/GFI-IZD-POD/IPK-E_1000958/P1082527" xmlDataType="decimal"/>
    </xmlCellPr>
  </singleXmlCell>
  <singleXmlCell id="1862" xr6:uid="{00000000-000C-0000-FFFF-FFFF25060000}" r="R61" connectionId="0">
    <xmlCellPr id="1" xr6:uid="{00000000-0010-0000-2506-000001000000}" uniqueName="P1082528">
      <xmlPr mapId="1" xpath="/GFI-IZD-POD/IPK-E_1000958/P1082528" xmlDataType="decimal"/>
    </xmlCellPr>
  </singleXmlCell>
  <singleXmlCell id="1863" xr6:uid="{00000000-000C-0000-FFFF-FFFF26060000}" r="S61" connectionId="0">
    <xmlCellPr id="1" xr6:uid="{00000000-0010-0000-2606-000001000000}" uniqueName="P1123104">
      <xmlPr mapId="1" xpath="/GFI-IZD-POD/IPK-E_1000958/P1123104" xmlDataType="decimal"/>
    </xmlCellPr>
  </singleXmlCell>
  <singleXmlCell id="1864" xr6:uid="{00000000-000C-0000-FFFF-FFFF27060000}" r="T61" connectionId="0">
    <xmlCellPr id="1" xr6:uid="{00000000-0010-0000-2706-000001000000}" uniqueName="P1123105">
      <xmlPr mapId="1" xpath="/GFI-IZD-POD/IPK-E_1000958/P1123105" xmlDataType="decimal"/>
    </xmlCellPr>
  </singleXmlCell>
  <singleXmlCell id="1865" xr6:uid="{00000000-000C-0000-FFFF-FFFF28060000}" r="U61" connectionId="0">
    <xmlCellPr id="1" xr6:uid="{00000000-0010-0000-2806-000001000000}" uniqueName="P1082529">
      <xmlPr mapId="1" xpath="/GFI-IZD-POD/IPK-E_1000958/P1082529" xmlDataType="decimal"/>
    </xmlCellPr>
  </singleXmlCell>
  <singleXmlCell id="1866" xr6:uid="{00000000-000C-0000-FFFF-FFFF29060000}" r="V61" connectionId="0">
    <xmlCellPr id="1" xr6:uid="{00000000-0010-0000-2906-000001000000}" uniqueName="P1082530">
      <xmlPr mapId="1" xpath="/GFI-IZD-POD/IPK-E_1000958/P1082530" xmlDataType="decimal"/>
    </xmlCellPr>
  </singleXmlCell>
  <singleXmlCell id="1867" xr6:uid="{00000000-000C-0000-FFFF-FFFF2A060000}" r="W61" connectionId="0">
    <xmlCellPr id="1" xr6:uid="{00000000-0010-0000-2A06-000001000000}" uniqueName="P1082532">
      <xmlPr mapId="1" xpath="/GFI-IZD-POD/IPK-E_1000958/P1082532" xmlDataType="decimal"/>
    </xmlCellPr>
  </singleXmlCell>
  <singleXmlCell id="1868" xr6:uid="{00000000-000C-0000-FFFF-FFFF2B060000}" r="X61" connectionId="0">
    <xmlCellPr id="1" xr6:uid="{00000000-0010-0000-2B06-000001000000}" uniqueName="P1082442">
      <xmlPr mapId="1" xpath="/GFI-IZD-POD/IPK-E_1000958/P1082442" xmlDataType="decimal"/>
    </xmlCellPr>
  </singleXmlCell>
  <singleXmlCell id="1869" xr6:uid="{00000000-000C-0000-FFFF-FFFF2C060000}" r="Y61" connectionId="0">
    <xmlCellPr id="1" xr6:uid="{00000000-0010-0000-2C06-000001000000}" uniqueName="P1082533">
      <xmlPr mapId="1" xpath="/GFI-IZD-POD/IPK-E_1000958/P1082533" xmlDataType="decimal"/>
    </xmlCellPr>
  </singleXmlCell>
  <singleXmlCell id="1870" xr6:uid="{00000000-000C-0000-FFFF-FFFF2D060000}" r="H62" connectionId="0">
    <xmlCellPr id="1" xr6:uid="{00000000-0010-0000-2D06-000001000000}" uniqueName="P1081516">
      <xmlPr mapId="1" xpath="/GFI-IZD-POD/IPK-E_1000958/P1081516" xmlDataType="decimal"/>
    </xmlCellPr>
  </singleXmlCell>
  <singleXmlCell id="1871" xr6:uid="{00000000-000C-0000-FFFF-FFFF2E060000}" r="I62" connectionId="0">
    <xmlCellPr id="1" xr6:uid="{00000000-0010-0000-2E06-000001000000}" uniqueName="P1081517">
      <xmlPr mapId="1" xpath="/GFI-IZD-POD/IPK-E_1000958/P1081517" xmlDataType="decimal"/>
    </xmlCellPr>
  </singleXmlCell>
  <singleXmlCell id="1872" xr6:uid="{00000000-000C-0000-FFFF-FFFF2F060000}" r="J62" connectionId="0">
    <xmlCellPr id="1" xr6:uid="{00000000-0010-0000-2F06-000001000000}" uniqueName="P1081518">
      <xmlPr mapId="1" xpath="/GFI-IZD-POD/IPK-E_1000958/P1081518" xmlDataType="decimal"/>
    </xmlCellPr>
  </singleXmlCell>
  <singleXmlCell id="1873" xr6:uid="{00000000-000C-0000-FFFF-FFFF30060000}" r="K62" connectionId="0">
    <xmlCellPr id="1" xr6:uid="{00000000-0010-0000-3006-000001000000}" uniqueName="P1081519">
      <xmlPr mapId="1" xpath="/GFI-IZD-POD/IPK-E_1000958/P1081519" xmlDataType="decimal"/>
    </xmlCellPr>
  </singleXmlCell>
  <singleXmlCell id="1874" xr6:uid="{00000000-000C-0000-FFFF-FFFF31060000}" r="L62" connectionId="0">
    <xmlCellPr id="1" xr6:uid="{00000000-0010-0000-3106-000001000000}" uniqueName="P1081520">
      <xmlPr mapId="1" xpath="/GFI-IZD-POD/IPK-E_1000958/P1081520" xmlDataType="decimal"/>
    </xmlCellPr>
  </singleXmlCell>
  <singleXmlCell id="1875" xr6:uid="{00000000-000C-0000-FFFF-FFFF32060000}" r="M62" connectionId="0">
    <xmlCellPr id="1" xr6:uid="{00000000-0010-0000-3206-000001000000}" uniqueName="P1081521">
      <xmlPr mapId="1" xpath="/GFI-IZD-POD/IPK-E_1000958/P1081521" xmlDataType="decimal"/>
    </xmlCellPr>
  </singleXmlCell>
  <singleXmlCell id="1876" xr6:uid="{00000000-000C-0000-FFFF-FFFF33060000}" r="N62" connectionId="0">
    <xmlCellPr id="1" xr6:uid="{00000000-0010-0000-3306-000001000000}" uniqueName="P1081522">
      <xmlPr mapId="1" xpath="/GFI-IZD-POD/IPK-E_1000958/P1081522" xmlDataType="decimal"/>
    </xmlCellPr>
  </singleXmlCell>
  <singleXmlCell id="1877" xr6:uid="{00000000-000C-0000-FFFF-FFFF34060000}" r="O62" connectionId="0">
    <xmlCellPr id="1" xr6:uid="{00000000-0010-0000-3406-000001000000}" uniqueName="P1081523">
      <xmlPr mapId="1" xpath="/GFI-IZD-POD/IPK-E_1000958/P1081523" xmlDataType="decimal"/>
    </xmlCellPr>
  </singleXmlCell>
  <singleXmlCell id="1878" xr6:uid="{00000000-000C-0000-FFFF-FFFF35060000}" r="P62" connectionId="0">
    <xmlCellPr id="1" xr6:uid="{00000000-0010-0000-3506-000001000000}" uniqueName="P1082550">
      <xmlPr mapId="1" xpath="/GFI-IZD-POD/IPK-E_1000958/P1082550" xmlDataType="decimal"/>
    </xmlCellPr>
  </singleXmlCell>
  <singleXmlCell id="1879" xr6:uid="{00000000-000C-0000-FFFF-FFFF36060000}" r="Q62" connectionId="0">
    <xmlCellPr id="1" xr6:uid="{00000000-0010-0000-3606-000001000000}" uniqueName="P1082552">
      <xmlPr mapId="1" xpath="/GFI-IZD-POD/IPK-E_1000958/P1082552" xmlDataType="decimal"/>
    </xmlCellPr>
  </singleXmlCell>
  <singleXmlCell id="1880" xr6:uid="{00000000-000C-0000-FFFF-FFFF37060000}" r="R62" connectionId="0">
    <xmlCellPr id="1" xr6:uid="{00000000-0010-0000-3706-000001000000}" uniqueName="P1082554">
      <xmlPr mapId="1" xpath="/GFI-IZD-POD/IPK-E_1000958/P1082554" xmlDataType="decimal"/>
    </xmlCellPr>
  </singleXmlCell>
  <singleXmlCell id="1881" xr6:uid="{00000000-000C-0000-FFFF-FFFF38060000}" r="S62" connectionId="0">
    <xmlCellPr id="1" xr6:uid="{00000000-0010-0000-3806-000001000000}" uniqueName="P1123106">
      <xmlPr mapId="1" xpath="/GFI-IZD-POD/IPK-E_1000958/P1123106" xmlDataType="decimal"/>
    </xmlCellPr>
  </singleXmlCell>
  <singleXmlCell id="1882" xr6:uid="{00000000-000C-0000-FFFF-FFFF39060000}" r="T62" connectionId="0">
    <xmlCellPr id="1" xr6:uid="{00000000-0010-0000-3906-000001000000}" uniqueName="P1123107">
      <xmlPr mapId="1" xpath="/GFI-IZD-POD/IPK-E_1000958/P1123107" xmlDataType="decimal"/>
    </xmlCellPr>
  </singleXmlCell>
  <singleXmlCell id="1883" xr6:uid="{00000000-000C-0000-FFFF-FFFF3A060000}" r="U62" connectionId="0">
    <xmlCellPr id="1" xr6:uid="{00000000-0010-0000-3A06-000001000000}" uniqueName="P1082558">
      <xmlPr mapId="1" xpath="/GFI-IZD-POD/IPK-E_1000958/P1082558" xmlDataType="decimal"/>
    </xmlCellPr>
  </singleXmlCell>
  <singleXmlCell id="1884" xr6:uid="{00000000-000C-0000-FFFF-FFFF3B060000}" r="V62" connectionId="0">
    <xmlCellPr id="1" xr6:uid="{00000000-0010-0000-3B06-000001000000}" uniqueName="P1082562">
      <xmlPr mapId="1" xpath="/GFI-IZD-POD/IPK-E_1000958/P1082562" xmlDataType="decimal"/>
    </xmlCellPr>
  </singleXmlCell>
  <singleXmlCell id="1885" xr6:uid="{00000000-000C-0000-FFFF-FFFF3C060000}" r="W62" connectionId="0">
    <xmlCellPr id="1" xr6:uid="{00000000-0010-0000-3C06-000001000000}" uniqueName="P1082564">
      <xmlPr mapId="1" xpath="/GFI-IZD-POD/IPK-E_1000958/P1082564" xmlDataType="decimal"/>
    </xmlCellPr>
  </singleXmlCell>
  <singleXmlCell id="1886" xr6:uid="{00000000-000C-0000-FFFF-FFFF3D060000}" r="X62" connectionId="0">
    <xmlCellPr id="1" xr6:uid="{00000000-0010-0000-3D06-000001000000}" uniqueName="P1082566">
      <xmlPr mapId="1" xpath="/GFI-IZD-POD/IPK-E_1000958/P1082566" xmlDataType="decimal"/>
    </xmlCellPr>
  </singleXmlCell>
  <singleXmlCell id="1887" xr6:uid="{00000000-000C-0000-FFFF-FFFF3E060000}" r="Y62" connectionId="0">
    <xmlCellPr id="1" xr6:uid="{00000000-0010-0000-3E06-000001000000}" uniqueName="P1082445">
      <xmlPr mapId="1" xpath="/GFI-IZD-POD/IPK-E_1000958/P1082445" xmlDataType="decimal"/>
    </xmlCellPr>
  </singleXmlCell>
  <singleXmlCell id="1888" xr6:uid="{00000000-000C-0000-FFFF-FFFF3F060000}" r="H63" connectionId="0">
    <xmlCellPr id="1" xr6:uid="{00000000-0010-0000-3F06-000001000000}" uniqueName="P1081524">
      <xmlPr mapId="1" xpath="/GFI-IZD-POD/IPK-E_1000958/P1081524" xmlDataType="decimal"/>
    </xmlCellPr>
  </singleXmlCell>
  <singleXmlCell id="1889" xr6:uid="{00000000-000C-0000-FFFF-FFFF40060000}" r="I63" connectionId="0">
    <xmlCellPr id="1" xr6:uid="{00000000-0010-0000-4006-000001000000}" uniqueName="P1081525">
      <xmlPr mapId="1" xpath="/GFI-IZD-POD/IPK-E_1000958/P1081525" xmlDataType="decimal"/>
    </xmlCellPr>
  </singleXmlCell>
  <singleXmlCell id="1890" xr6:uid="{00000000-000C-0000-FFFF-FFFF41060000}" r="J63" connectionId="0">
    <xmlCellPr id="1" xr6:uid="{00000000-0010-0000-4106-000001000000}" uniqueName="P1081526">
      <xmlPr mapId="1" xpath="/GFI-IZD-POD/IPK-E_1000958/P1081526" xmlDataType="decimal"/>
    </xmlCellPr>
  </singleXmlCell>
  <singleXmlCell id="1891" xr6:uid="{00000000-000C-0000-FFFF-FFFF42060000}" r="K63" connectionId="0">
    <xmlCellPr id="1" xr6:uid="{00000000-0010-0000-4206-000001000000}" uniqueName="P1081527">
      <xmlPr mapId="1" xpath="/GFI-IZD-POD/IPK-E_1000958/P1081527" xmlDataType="decimal"/>
    </xmlCellPr>
  </singleXmlCell>
  <singleXmlCell id="1892" xr6:uid="{00000000-000C-0000-FFFF-FFFF43060000}" r="L63" connectionId="0">
    <xmlCellPr id="1" xr6:uid="{00000000-0010-0000-4306-000001000000}" uniqueName="P1081528">
      <xmlPr mapId="1" xpath="/GFI-IZD-POD/IPK-E_1000958/P1081528" xmlDataType="decimal"/>
    </xmlCellPr>
  </singleXmlCell>
  <singleXmlCell id="1893" xr6:uid="{00000000-000C-0000-FFFF-FFFF44060000}" r="M63" connectionId="0">
    <xmlCellPr id="1" xr6:uid="{00000000-0010-0000-4406-000001000000}" uniqueName="P1081529">
      <xmlPr mapId="1" xpath="/GFI-IZD-POD/IPK-E_1000958/P1081529" xmlDataType="decimal"/>
    </xmlCellPr>
  </singleXmlCell>
  <singleXmlCell id="1894" xr6:uid="{00000000-000C-0000-FFFF-FFFF45060000}" r="N63" connectionId="0">
    <xmlCellPr id="1" xr6:uid="{00000000-0010-0000-4506-000001000000}" uniqueName="P1081530">
      <xmlPr mapId="1" xpath="/GFI-IZD-POD/IPK-E_1000958/P1081530" xmlDataType="decimal"/>
    </xmlCellPr>
  </singleXmlCell>
  <singleXmlCell id="1895" xr6:uid="{00000000-000C-0000-FFFF-FFFF46060000}" r="O63" connectionId="0">
    <xmlCellPr id="1" xr6:uid="{00000000-0010-0000-4606-000001000000}" uniqueName="P1081531">
      <xmlPr mapId="1" xpath="/GFI-IZD-POD/IPK-E_1000958/P1081531" xmlDataType="decimal"/>
    </xmlCellPr>
  </singleXmlCell>
  <singleXmlCell id="1896" xr6:uid="{00000000-000C-0000-FFFF-FFFF47060000}" r="P63" connectionId="0">
    <xmlCellPr id="1" xr6:uid="{00000000-0010-0000-4706-000001000000}" uniqueName="P1082568">
      <xmlPr mapId="1" xpath="/GFI-IZD-POD/IPK-E_1000958/P1082568" xmlDataType="decimal"/>
    </xmlCellPr>
  </singleXmlCell>
  <singleXmlCell id="1897" xr6:uid="{00000000-000C-0000-FFFF-FFFF48060000}" r="Q63" connectionId="0">
    <xmlCellPr id="1" xr6:uid="{00000000-0010-0000-4806-000001000000}" uniqueName="P1082570">
      <xmlPr mapId="1" xpath="/GFI-IZD-POD/IPK-E_1000958/P1082570" xmlDataType="decimal"/>
    </xmlCellPr>
  </singleXmlCell>
  <singleXmlCell id="1898" xr6:uid="{00000000-000C-0000-FFFF-FFFF49060000}" r="R63" connectionId="0">
    <xmlCellPr id="1" xr6:uid="{00000000-0010-0000-4906-000001000000}" uniqueName="P1082573">
      <xmlPr mapId="1" xpath="/GFI-IZD-POD/IPK-E_1000958/P1082573" xmlDataType="decimal"/>
    </xmlCellPr>
  </singleXmlCell>
  <singleXmlCell id="1899" xr6:uid="{00000000-000C-0000-FFFF-FFFF4A060000}" r="S63" connectionId="0">
    <xmlCellPr id="1" xr6:uid="{00000000-0010-0000-4A06-000001000000}" uniqueName="P1123108">
      <xmlPr mapId="1" xpath="/GFI-IZD-POD/IPK-E_1000958/P1123108" xmlDataType="decimal"/>
    </xmlCellPr>
  </singleXmlCell>
  <singleXmlCell id="1900" xr6:uid="{00000000-000C-0000-FFFF-FFFF4B060000}" r="T63" connectionId="0">
    <xmlCellPr id="1" xr6:uid="{00000000-0010-0000-4B06-000001000000}" uniqueName="P1123109">
      <xmlPr mapId="1" xpath="/GFI-IZD-POD/IPK-E_1000958/P1123109" xmlDataType="decimal"/>
    </xmlCellPr>
  </singleXmlCell>
  <singleXmlCell id="1901" xr6:uid="{00000000-000C-0000-FFFF-FFFF4C060000}" r="U63" connectionId="0">
    <xmlCellPr id="1" xr6:uid="{00000000-0010-0000-4C06-000001000000}" uniqueName="P1082576">
      <xmlPr mapId="1" xpath="/GFI-IZD-POD/IPK-E_1000958/P1082576" xmlDataType="decimal"/>
    </xmlCellPr>
  </singleXmlCell>
  <singleXmlCell id="1902" xr6:uid="{00000000-000C-0000-FFFF-FFFF4D060000}" r="V63" connectionId="0">
    <xmlCellPr id="1" xr6:uid="{00000000-0010-0000-4D06-000001000000}" uniqueName="P1082578">
      <xmlPr mapId="1" xpath="/GFI-IZD-POD/IPK-E_1000958/P1082578" xmlDataType="decimal"/>
    </xmlCellPr>
  </singleXmlCell>
  <singleXmlCell id="1903" xr6:uid="{00000000-000C-0000-FFFF-FFFF4E060000}" r="W63" connectionId="0">
    <xmlCellPr id="1" xr6:uid="{00000000-0010-0000-4E06-000001000000}" uniqueName="P1082580">
      <xmlPr mapId="1" xpath="/GFI-IZD-POD/IPK-E_1000958/P1082580" xmlDataType="decimal"/>
    </xmlCellPr>
  </singleXmlCell>
  <singleXmlCell id="1904" xr6:uid="{00000000-000C-0000-FFFF-FFFF4F060000}" r="X63" connectionId="0">
    <xmlCellPr id="1" xr6:uid="{00000000-0010-0000-4F06-000001000000}" uniqueName="P1082582">
      <xmlPr mapId="1" xpath="/GFI-IZD-POD/IPK-E_1000958/P1082582" xmlDataType="decimal"/>
    </xmlCellPr>
  </singleXmlCell>
  <singleXmlCell id="1905" xr6:uid="{00000000-000C-0000-FFFF-FFFF50060000}" r="Y63" connectionId="0">
    <xmlCellPr id="1" xr6:uid="{00000000-0010-0000-5006-000001000000}" uniqueName="P1082584">
      <xmlPr mapId="1" xpath="/GFI-IZD-POD/IPK-E_1000958/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1"/>
  <sheetViews>
    <sheetView tabSelected="1" topLeftCell="A25" workbookViewId="0">
      <selection activeCell="L14" sqref="L14"/>
    </sheetView>
  </sheetViews>
  <sheetFormatPr defaultRowHeight="12.75" x14ac:dyDescent="0.2"/>
  <cols>
    <col min="9" max="9" width="13.42578125" customWidth="1"/>
  </cols>
  <sheetData>
    <row r="1" spans="1:10" ht="15.75" x14ac:dyDescent="0.2">
      <c r="A1" s="160"/>
      <c r="B1" s="161"/>
      <c r="C1" s="161"/>
      <c r="D1" s="17"/>
      <c r="E1" s="17"/>
      <c r="F1" s="17"/>
      <c r="G1" s="17"/>
      <c r="H1" s="17"/>
      <c r="I1" s="17"/>
      <c r="J1" s="18"/>
    </row>
    <row r="2" spans="1:10" ht="14.45" customHeight="1" x14ac:dyDescent="0.2">
      <c r="A2" s="162" t="s">
        <v>316</v>
      </c>
      <c r="B2" s="163"/>
      <c r="C2" s="163"/>
      <c r="D2" s="163"/>
      <c r="E2" s="163"/>
      <c r="F2" s="163"/>
      <c r="G2" s="163"/>
      <c r="H2" s="163"/>
      <c r="I2" s="163"/>
      <c r="J2" s="164"/>
    </row>
    <row r="3" spans="1:10" ht="15" x14ac:dyDescent="0.2">
      <c r="A3" s="55"/>
      <c r="B3" s="56"/>
      <c r="C3" s="56"/>
      <c r="D3" s="56"/>
      <c r="E3" s="56"/>
      <c r="F3" s="56"/>
      <c r="G3" s="56"/>
      <c r="H3" s="56"/>
      <c r="I3" s="56"/>
      <c r="J3" s="57"/>
    </row>
    <row r="4" spans="1:10" ht="33.6" customHeight="1" x14ac:dyDescent="0.2">
      <c r="A4" s="165" t="s">
        <v>301</v>
      </c>
      <c r="B4" s="166"/>
      <c r="C4" s="166"/>
      <c r="D4" s="166"/>
      <c r="E4" s="167">
        <v>44927</v>
      </c>
      <c r="F4" s="168"/>
      <c r="G4" s="63" t="s">
        <v>0</v>
      </c>
      <c r="H4" s="167">
        <v>45291</v>
      </c>
      <c r="I4" s="168"/>
      <c r="J4" s="19"/>
    </row>
    <row r="5" spans="1:10" s="68" customFormat="1" ht="10.15" customHeight="1" x14ac:dyDescent="0.25">
      <c r="A5" s="169"/>
      <c r="B5" s="170"/>
      <c r="C5" s="170"/>
      <c r="D5" s="170"/>
      <c r="E5" s="170"/>
      <c r="F5" s="170"/>
      <c r="G5" s="170"/>
      <c r="H5" s="170"/>
      <c r="I5" s="170"/>
      <c r="J5" s="171"/>
    </row>
    <row r="6" spans="1:10" ht="20.45" customHeight="1" x14ac:dyDescent="0.2">
      <c r="A6" s="58"/>
      <c r="B6" s="69" t="s">
        <v>323</v>
      </c>
      <c r="C6" s="59"/>
      <c r="D6" s="59"/>
      <c r="E6" s="81">
        <v>2023</v>
      </c>
      <c r="F6" s="70"/>
      <c r="G6" s="63"/>
      <c r="H6" s="70"/>
      <c r="I6" s="70"/>
      <c r="J6" s="28"/>
    </row>
    <row r="7" spans="1:10" s="72" customFormat="1" ht="10.9" customHeight="1" x14ac:dyDescent="0.2">
      <c r="A7" s="58"/>
      <c r="B7" s="59"/>
      <c r="C7" s="59"/>
      <c r="D7" s="59"/>
      <c r="E7" s="71"/>
      <c r="F7" s="71"/>
      <c r="G7" s="63"/>
      <c r="H7" s="71"/>
      <c r="I7" s="71"/>
      <c r="J7" s="28"/>
    </row>
    <row r="8" spans="1:10" ht="37.9" customHeight="1" x14ac:dyDescent="0.2">
      <c r="A8" s="173" t="s">
        <v>324</v>
      </c>
      <c r="B8" s="174"/>
      <c r="C8" s="174"/>
      <c r="D8" s="174"/>
      <c r="E8" s="174"/>
      <c r="F8" s="174"/>
      <c r="G8" s="174"/>
      <c r="H8" s="174"/>
      <c r="I8" s="174"/>
      <c r="J8" s="20"/>
    </row>
    <row r="9" spans="1:10" ht="14.25" x14ac:dyDescent="0.2">
      <c r="A9" s="21"/>
      <c r="B9" s="51"/>
      <c r="C9" s="51"/>
      <c r="D9" s="51"/>
      <c r="E9" s="172"/>
      <c r="F9" s="172"/>
      <c r="G9" s="114"/>
      <c r="H9" s="114"/>
      <c r="I9" s="61"/>
      <c r="J9" s="62"/>
    </row>
    <row r="10" spans="1:10" ht="25.9" customHeight="1" x14ac:dyDescent="0.2">
      <c r="A10" s="137" t="s">
        <v>302</v>
      </c>
      <c r="B10" s="138"/>
      <c r="C10" s="156" t="s">
        <v>447</v>
      </c>
      <c r="D10" s="157"/>
      <c r="E10" s="53"/>
      <c r="F10" s="175" t="s">
        <v>325</v>
      </c>
      <c r="G10" s="176"/>
      <c r="H10" s="129" t="s">
        <v>448</v>
      </c>
      <c r="I10" s="130"/>
      <c r="J10" s="22"/>
    </row>
    <row r="11" spans="1:10" ht="15.6" customHeight="1" x14ac:dyDescent="0.2">
      <c r="A11" s="21"/>
      <c r="B11" s="51"/>
      <c r="C11" s="51"/>
      <c r="D11" s="51"/>
      <c r="E11" s="159"/>
      <c r="F11" s="159"/>
      <c r="G11" s="159"/>
      <c r="H11" s="159"/>
      <c r="I11" s="54"/>
      <c r="J11" s="22"/>
    </row>
    <row r="12" spans="1:10" ht="21" customHeight="1" x14ac:dyDescent="0.2">
      <c r="A12" s="116" t="s">
        <v>317</v>
      </c>
      <c r="B12" s="138"/>
      <c r="C12" s="156" t="s">
        <v>449</v>
      </c>
      <c r="D12" s="157"/>
      <c r="E12" s="158"/>
      <c r="F12" s="159"/>
      <c r="G12" s="159"/>
      <c r="H12" s="159"/>
      <c r="I12" s="54"/>
      <c r="J12" s="22"/>
    </row>
    <row r="13" spans="1:10" ht="10.9" customHeight="1" x14ac:dyDescent="0.2">
      <c r="A13" s="53"/>
      <c r="B13" s="54"/>
      <c r="C13" s="51"/>
      <c r="D13" s="51"/>
      <c r="E13" s="114"/>
      <c r="F13" s="114"/>
      <c r="G13" s="114"/>
      <c r="H13" s="114"/>
      <c r="I13" s="51"/>
      <c r="J13" s="23"/>
    </row>
    <row r="14" spans="1:10" ht="22.9" customHeight="1" x14ac:dyDescent="0.2">
      <c r="A14" s="116" t="s">
        <v>303</v>
      </c>
      <c r="B14" s="148"/>
      <c r="C14" s="156" t="s">
        <v>450</v>
      </c>
      <c r="D14" s="157"/>
      <c r="E14" s="155"/>
      <c r="F14" s="139"/>
      <c r="G14" s="67" t="s">
        <v>326</v>
      </c>
      <c r="H14" s="129" t="s">
        <v>452</v>
      </c>
      <c r="I14" s="130"/>
      <c r="J14" s="64"/>
    </row>
    <row r="15" spans="1:10" ht="14.45" customHeight="1" x14ac:dyDescent="0.2">
      <c r="A15" s="53"/>
      <c r="B15" s="54"/>
      <c r="C15" s="51"/>
      <c r="D15" s="51"/>
      <c r="E15" s="114"/>
      <c r="F15" s="114"/>
      <c r="G15" s="114"/>
      <c r="H15" s="114"/>
      <c r="I15" s="51"/>
      <c r="J15" s="23"/>
    </row>
    <row r="16" spans="1:10" ht="13.15" customHeight="1" x14ac:dyDescent="0.2">
      <c r="A16" s="116" t="s">
        <v>327</v>
      </c>
      <c r="B16" s="148"/>
      <c r="C16" s="149" t="s">
        <v>451</v>
      </c>
      <c r="D16" s="150"/>
      <c r="E16" s="60"/>
      <c r="F16" s="60"/>
      <c r="G16" s="60"/>
      <c r="H16" s="60"/>
      <c r="I16" s="60"/>
      <c r="J16" s="64"/>
    </row>
    <row r="17" spans="1:10" ht="14.45" customHeight="1" x14ac:dyDescent="0.2">
      <c r="A17" s="151"/>
      <c r="B17" s="152"/>
      <c r="C17" s="152"/>
      <c r="D17" s="152"/>
      <c r="E17" s="152"/>
      <c r="F17" s="152"/>
      <c r="G17" s="152"/>
      <c r="H17" s="152"/>
      <c r="I17" s="152"/>
      <c r="J17" s="153"/>
    </row>
    <row r="18" spans="1:10" x14ac:dyDescent="0.2">
      <c r="A18" s="137" t="s">
        <v>304</v>
      </c>
      <c r="B18" s="138"/>
      <c r="C18" s="118" t="s">
        <v>453</v>
      </c>
      <c r="D18" s="119"/>
      <c r="E18" s="119"/>
      <c r="F18" s="119"/>
      <c r="G18" s="119"/>
      <c r="H18" s="119"/>
      <c r="I18" s="119"/>
      <c r="J18" s="120"/>
    </row>
    <row r="19" spans="1:10" ht="14.25" x14ac:dyDescent="0.2">
      <c r="A19" s="21"/>
      <c r="B19" s="51"/>
      <c r="C19" s="66"/>
      <c r="D19" s="51"/>
      <c r="E19" s="114"/>
      <c r="F19" s="114"/>
      <c r="G19" s="114"/>
      <c r="H19" s="114"/>
      <c r="I19" s="51"/>
      <c r="J19" s="23"/>
    </row>
    <row r="20" spans="1:10" ht="14.25" x14ac:dyDescent="0.2">
      <c r="A20" s="137" t="s">
        <v>305</v>
      </c>
      <c r="B20" s="138"/>
      <c r="C20" s="129">
        <v>10372</v>
      </c>
      <c r="D20" s="130"/>
      <c r="E20" s="114"/>
      <c r="F20" s="114"/>
      <c r="G20" s="154" t="s">
        <v>476</v>
      </c>
      <c r="H20" s="119"/>
      <c r="I20" s="119"/>
      <c r="J20" s="120"/>
    </row>
    <row r="21" spans="1:10" ht="14.25" x14ac:dyDescent="0.2">
      <c r="A21" s="21"/>
      <c r="B21" s="51"/>
      <c r="C21" s="51"/>
      <c r="D21" s="51"/>
      <c r="E21" s="114"/>
      <c r="F21" s="114"/>
      <c r="G21" s="114"/>
      <c r="H21" s="114"/>
      <c r="I21" s="51"/>
      <c r="J21" s="23"/>
    </row>
    <row r="22" spans="1:10" x14ac:dyDescent="0.2">
      <c r="A22" s="137" t="s">
        <v>306</v>
      </c>
      <c r="B22" s="138"/>
      <c r="C22" s="118" t="s">
        <v>477</v>
      </c>
      <c r="D22" s="119"/>
      <c r="E22" s="119"/>
      <c r="F22" s="119"/>
      <c r="G22" s="119"/>
      <c r="H22" s="119"/>
      <c r="I22" s="119"/>
      <c r="J22" s="120"/>
    </row>
    <row r="23" spans="1:10" ht="14.25" x14ac:dyDescent="0.2">
      <c r="A23" s="21"/>
      <c r="B23" s="51"/>
      <c r="C23" s="51"/>
      <c r="D23" s="51"/>
      <c r="E23" s="114"/>
      <c r="F23" s="114"/>
      <c r="G23" s="114"/>
      <c r="H23" s="114"/>
      <c r="I23" s="51"/>
      <c r="J23" s="23"/>
    </row>
    <row r="24" spans="1:10" ht="14.25" x14ac:dyDescent="0.2">
      <c r="A24" s="137" t="s">
        <v>307</v>
      </c>
      <c r="B24" s="138"/>
      <c r="C24" s="143" t="s">
        <v>454</v>
      </c>
      <c r="D24" s="144"/>
      <c r="E24" s="144"/>
      <c r="F24" s="144"/>
      <c r="G24" s="144"/>
      <c r="H24" s="144"/>
      <c r="I24" s="144"/>
      <c r="J24" s="145"/>
    </row>
    <row r="25" spans="1:10" ht="14.25" x14ac:dyDescent="0.2">
      <c r="A25" s="21"/>
      <c r="B25" s="51"/>
      <c r="C25" s="66"/>
      <c r="D25" s="51"/>
      <c r="E25" s="114"/>
      <c r="F25" s="114"/>
      <c r="G25" s="114"/>
      <c r="H25" s="114"/>
      <c r="I25" s="51"/>
      <c r="J25" s="23"/>
    </row>
    <row r="26" spans="1:10" ht="14.25" x14ac:dyDescent="0.2">
      <c r="A26" s="137" t="s">
        <v>308</v>
      </c>
      <c r="B26" s="138"/>
      <c r="C26" s="143" t="s">
        <v>455</v>
      </c>
      <c r="D26" s="144"/>
      <c r="E26" s="144"/>
      <c r="F26" s="144"/>
      <c r="G26" s="144"/>
      <c r="H26" s="144"/>
      <c r="I26" s="144"/>
      <c r="J26" s="145"/>
    </row>
    <row r="27" spans="1:10" ht="13.9" customHeight="1" x14ac:dyDescent="0.2">
      <c r="A27" s="21"/>
      <c r="B27" s="51"/>
      <c r="C27" s="66"/>
      <c r="D27" s="51"/>
      <c r="E27" s="114"/>
      <c r="F27" s="114"/>
      <c r="G27" s="114"/>
      <c r="H27" s="114"/>
      <c r="I27" s="51"/>
      <c r="J27" s="23"/>
    </row>
    <row r="28" spans="1:10" ht="22.9" customHeight="1" x14ac:dyDescent="0.2">
      <c r="A28" s="116" t="s">
        <v>318</v>
      </c>
      <c r="B28" s="138"/>
      <c r="C28" s="36">
        <v>952</v>
      </c>
      <c r="D28" s="24"/>
      <c r="E28" s="142"/>
      <c r="F28" s="142"/>
      <c r="G28" s="142"/>
      <c r="H28" s="142"/>
      <c r="I28" s="146"/>
      <c r="J28" s="147"/>
    </row>
    <row r="29" spans="1:10" ht="14.25" x14ac:dyDescent="0.2">
      <c r="A29" s="21"/>
      <c r="B29" s="51"/>
      <c r="C29" s="51"/>
      <c r="D29" s="51"/>
      <c r="E29" s="114"/>
      <c r="F29" s="114"/>
      <c r="G29" s="114"/>
      <c r="H29" s="114"/>
      <c r="I29" s="51"/>
      <c r="J29" s="23"/>
    </row>
    <row r="30" spans="1:10" ht="15" x14ac:dyDescent="0.2">
      <c r="A30" s="137" t="s">
        <v>309</v>
      </c>
      <c r="B30" s="138"/>
      <c r="C30" s="80" t="s">
        <v>330</v>
      </c>
      <c r="D30" s="131" t="s">
        <v>328</v>
      </c>
      <c r="E30" s="132"/>
      <c r="F30" s="132"/>
      <c r="G30" s="132"/>
      <c r="H30" s="73" t="s">
        <v>329</v>
      </c>
      <c r="I30" s="74" t="s">
        <v>330</v>
      </c>
      <c r="J30" s="75"/>
    </row>
    <row r="31" spans="1:10" x14ac:dyDescent="0.2">
      <c r="A31" s="137"/>
      <c r="B31" s="138"/>
      <c r="C31" s="25"/>
      <c r="D31" s="63"/>
      <c r="E31" s="139"/>
      <c r="F31" s="139"/>
      <c r="G31" s="139"/>
      <c r="H31" s="139"/>
      <c r="I31" s="140"/>
      <c r="J31" s="141"/>
    </row>
    <row r="32" spans="1:10" x14ac:dyDescent="0.2">
      <c r="A32" s="137" t="s">
        <v>319</v>
      </c>
      <c r="B32" s="138"/>
      <c r="C32" s="36" t="s">
        <v>333</v>
      </c>
      <c r="D32" s="131" t="s">
        <v>331</v>
      </c>
      <c r="E32" s="132"/>
      <c r="F32" s="132"/>
      <c r="G32" s="132"/>
      <c r="H32" s="76" t="s">
        <v>332</v>
      </c>
      <c r="I32" s="77" t="s">
        <v>333</v>
      </c>
      <c r="J32" s="78"/>
    </row>
    <row r="33" spans="1:10" ht="14.25" x14ac:dyDescent="0.2">
      <c r="A33" s="21"/>
      <c r="B33" s="51"/>
      <c r="C33" s="51"/>
      <c r="D33" s="51"/>
      <c r="E33" s="114"/>
      <c r="F33" s="114"/>
      <c r="G33" s="114"/>
      <c r="H33" s="114"/>
      <c r="I33" s="51"/>
      <c r="J33" s="23"/>
    </row>
    <row r="34" spans="1:10" x14ac:dyDescent="0.2">
      <c r="A34" s="131" t="s">
        <v>320</v>
      </c>
      <c r="B34" s="132"/>
      <c r="C34" s="132"/>
      <c r="D34" s="132"/>
      <c r="E34" s="132" t="s">
        <v>310</v>
      </c>
      <c r="F34" s="132"/>
      <c r="G34" s="132"/>
      <c r="H34" s="132"/>
      <c r="I34" s="132"/>
      <c r="J34" s="26" t="s">
        <v>311</v>
      </c>
    </row>
    <row r="35" spans="1:10" ht="14.25" x14ac:dyDescent="0.2">
      <c r="A35" s="21"/>
      <c r="B35" s="51"/>
      <c r="C35" s="51"/>
      <c r="D35" s="51"/>
      <c r="E35" s="114"/>
      <c r="F35" s="114"/>
      <c r="G35" s="114"/>
      <c r="H35" s="114"/>
      <c r="I35" s="51"/>
      <c r="J35" s="62"/>
    </row>
    <row r="36" spans="1:10" x14ac:dyDescent="0.2">
      <c r="A36" s="133" t="s">
        <v>456</v>
      </c>
      <c r="B36" s="134"/>
      <c r="C36" s="134"/>
      <c r="D36" s="134"/>
      <c r="E36" s="124" t="s">
        <v>457</v>
      </c>
      <c r="F36" s="125"/>
      <c r="G36" s="125"/>
      <c r="H36" s="125"/>
      <c r="I36" s="126"/>
      <c r="J36" s="52"/>
    </row>
    <row r="37" spans="1:10" ht="14.25" x14ac:dyDescent="0.2">
      <c r="A37" s="21"/>
      <c r="B37" s="51"/>
      <c r="C37" s="66"/>
      <c r="D37" s="136"/>
      <c r="E37" s="136"/>
      <c r="F37" s="136"/>
      <c r="G37" s="136"/>
      <c r="H37" s="136"/>
      <c r="I37" s="136"/>
      <c r="J37" s="23"/>
    </row>
    <row r="38" spans="1:10" x14ac:dyDescent="0.2">
      <c r="A38" s="121" t="s">
        <v>458</v>
      </c>
      <c r="B38" s="122"/>
      <c r="C38" s="122"/>
      <c r="D38" s="123"/>
      <c r="E38" s="124" t="s">
        <v>459</v>
      </c>
      <c r="F38" s="125"/>
      <c r="G38" s="125"/>
      <c r="H38" s="125"/>
      <c r="I38" s="126"/>
      <c r="J38" s="36"/>
    </row>
    <row r="39" spans="1:10" ht="14.25" x14ac:dyDescent="0.2">
      <c r="A39" s="21"/>
      <c r="B39" s="51"/>
      <c r="C39" s="66"/>
      <c r="D39" s="65"/>
      <c r="E39" s="136"/>
      <c r="F39" s="136"/>
      <c r="G39" s="136"/>
      <c r="H39" s="136"/>
      <c r="I39" s="54"/>
      <c r="J39" s="23"/>
    </row>
    <row r="40" spans="1:10" x14ac:dyDescent="0.2">
      <c r="A40" s="121" t="s">
        <v>460</v>
      </c>
      <c r="B40" s="122"/>
      <c r="C40" s="122"/>
      <c r="D40" s="123"/>
      <c r="E40" s="124" t="s">
        <v>461</v>
      </c>
      <c r="F40" s="125"/>
      <c r="G40" s="125"/>
      <c r="H40" s="125"/>
      <c r="I40" s="126"/>
      <c r="J40" s="36"/>
    </row>
    <row r="41" spans="1:10" ht="14.25" x14ac:dyDescent="0.2">
      <c r="A41" s="21"/>
      <c r="B41" s="83"/>
      <c r="C41" s="82"/>
      <c r="D41" s="84"/>
      <c r="E41" s="84"/>
      <c r="F41" s="84"/>
      <c r="G41" s="84"/>
      <c r="H41" s="84"/>
      <c r="I41" s="85"/>
      <c r="J41" s="23"/>
    </row>
    <row r="42" spans="1:10" x14ac:dyDescent="0.2">
      <c r="A42" s="121" t="s">
        <v>462</v>
      </c>
      <c r="B42" s="122"/>
      <c r="C42" s="122"/>
      <c r="D42" s="123"/>
      <c r="E42" s="124" t="s">
        <v>463</v>
      </c>
      <c r="F42" s="125"/>
      <c r="G42" s="125"/>
      <c r="H42" s="125"/>
      <c r="I42" s="126"/>
      <c r="J42" s="36">
        <v>2029839</v>
      </c>
    </row>
    <row r="43" spans="1:10" ht="14.25" x14ac:dyDescent="0.2">
      <c r="A43" s="27"/>
      <c r="B43" s="66"/>
      <c r="C43" s="113"/>
      <c r="D43" s="113"/>
      <c r="E43" s="114"/>
      <c r="F43" s="114"/>
      <c r="G43" s="113"/>
      <c r="H43" s="113"/>
      <c r="I43" s="113"/>
      <c r="J43" s="23"/>
    </row>
    <row r="44" spans="1:10" x14ac:dyDescent="0.2">
      <c r="A44" s="121" t="s">
        <v>464</v>
      </c>
      <c r="B44" s="122"/>
      <c r="C44" s="122"/>
      <c r="D44" s="123"/>
      <c r="E44" s="124" t="s">
        <v>463</v>
      </c>
      <c r="F44" s="125"/>
      <c r="G44" s="125"/>
      <c r="H44" s="125"/>
      <c r="I44" s="126"/>
      <c r="J44" s="36">
        <v>2567695</v>
      </c>
    </row>
    <row r="45" spans="1:10" ht="14.25" x14ac:dyDescent="0.2">
      <c r="A45" s="27"/>
      <c r="B45" s="66"/>
      <c r="C45" s="66"/>
      <c r="D45" s="51"/>
      <c r="E45" s="135"/>
      <c r="F45" s="135"/>
      <c r="G45" s="113"/>
      <c r="H45" s="113"/>
      <c r="I45" s="51"/>
      <c r="J45" s="23"/>
    </row>
    <row r="46" spans="1:10" x14ac:dyDescent="0.2">
      <c r="A46" s="121" t="s">
        <v>465</v>
      </c>
      <c r="B46" s="122"/>
      <c r="C46" s="122"/>
      <c r="D46" s="123"/>
      <c r="E46" s="124" t="s">
        <v>466</v>
      </c>
      <c r="F46" s="125"/>
      <c r="G46" s="125"/>
      <c r="H46" s="125"/>
      <c r="I46" s="126"/>
      <c r="J46" s="36"/>
    </row>
    <row r="47" spans="1:10" ht="14.25" x14ac:dyDescent="0.2">
      <c r="A47" s="27"/>
      <c r="B47" s="66"/>
      <c r="C47" s="66"/>
      <c r="D47" s="51"/>
      <c r="E47" s="114"/>
      <c r="F47" s="114"/>
      <c r="G47" s="113"/>
      <c r="H47" s="113"/>
      <c r="I47" s="51"/>
      <c r="J47" s="79" t="s">
        <v>334</v>
      </c>
    </row>
    <row r="48" spans="1:10" ht="14.25" x14ac:dyDescent="0.2">
      <c r="A48" s="27"/>
      <c r="B48" s="66"/>
      <c r="C48" s="66"/>
      <c r="D48" s="51"/>
      <c r="E48" s="114"/>
      <c r="F48" s="114"/>
      <c r="G48" s="113"/>
      <c r="H48" s="113"/>
      <c r="I48" s="51"/>
      <c r="J48" s="79" t="s">
        <v>335</v>
      </c>
    </row>
    <row r="49" spans="1:10" ht="14.45" customHeight="1" x14ac:dyDescent="0.2">
      <c r="A49" s="116" t="s">
        <v>312</v>
      </c>
      <c r="B49" s="117"/>
      <c r="C49" s="129" t="s">
        <v>335</v>
      </c>
      <c r="D49" s="130"/>
      <c r="E49" s="127" t="s">
        <v>336</v>
      </c>
      <c r="F49" s="128"/>
      <c r="G49" s="118"/>
      <c r="H49" s="119"/>
      <c r="I49" s="119"/>
      <c r="J49" s="120"/>
    </row>
    <row r="50" spans="1:10" ht="14.25" x14ac:dyDescent="0.2">
      <c r="A50" s="27"/>
      <c r="B50" s="66"/>
      <c r="C50" s="113"/>
      <c r="D50" s="113"/>
      <c r="E50" s="114"/>
      <c r="F50" s="114"/>
      <c r="G50" s="115" t="s">
        <v>337</v>
      </c>
      <c r="H50" s="115"/>
      <c r="I50" s="115"/>
      <c r="J50" s="28"/>
    </row>
    <row r="51" spans="1:10" ht="13.9" customHeight="1" x14ac:dyDescent="0.2">
      <c r="A51" s="116" t="s">
        <v>313</v>
      </c>
      <c r="B51" s="117"/>
      <c r="C51" s="118" t="s">
        <v>467</v>
      </c>
      <c r="D51" s="119"/>
      <c r="E51" s="119"/>
      <c r="F51" s="119"/>
      <c r="G51" s="119"/>
      <c r="H51" s="119"/>
      <c r="I51" s="119"/>
      <c r="J51" s="120"/>
    </row>
    <row r="52" spans="1:10" ht="14.25" x14ac:dyDescent="0.2">
      <c r="A52" s="21"/>
      <c r="B52" s="51"/>
      <c r="C52" s="142" t="s">
        <v>314</v>
      </c>
      <c r="D52" s="142"/>
      <c r="E52" s="142"/>
      <c r="F52" s="142"/>
      <c r="G52" s="142"/>
      <c r="H52" s="142"/>
      <c r="I52" s="142"/>
      <c r="J52" s="23"/>
    </row>
    <row r="53" spans="1:10" ht="14.25" x14ac:dyDescent="0.2">
      <c r="A53" s="116" t="s">
        <v>315</v>
      </c>
      <c r="B53" s="117"/>
      <c r="C53" s="181" t="s">
        <v>468</v>
      </c>
      <c r="D53" s="182"/>
      <c r="E53" s="183"/>
      <c r="F53" s="114"/>
      <c r="G53" s="114"/>
      <c r="H53" s="132"/>
      <c r="I53" s="132"/>
      <c r="J53" s="184"/>
    </row>
    <row r="54" spans="1:10" ht="14.25" x14ac:dyDescent="0.2">
      <c r="A54" s="21"/>
      <c r="B54" s="51"/>
      <c r="C54" s="66"/>
      <c r="D54" s="51"/>
      <c r="E54" s="114"/>
      <c r="F54" s="114"/>
      <c r="G54" s="114"/>
      <c r="H54" s="114"/>
      <c r="I54" s="51"/>
      <c r="J54" s="23"/>
    </row>
    <row r="55" spans="1:10" ht="14.45" customHeight="1" x14ac:dyDescent="0.2">
      <c r="A55" s="116" t="s">
        <v>307</v>
      </c>
      <c r="B55" s="117"/>
      <c r="C55" s="177" t="s">
        <v>469</v>
      </c>
      <c r="D55" s="178"/>
      <c r="E55" s="178"/>
      <c r="F55" s="178"/>
      <c r="G55" s="178"/>
      <c r="H55" s="178"/>
      <c r="I55" s="178"/>
      <c r="J55" s="179"/>
    </row>
    <row r="56" spans="1:10" ht="14.25" x14ac:dyDescent="0.2">
      <c r="A56" s="21"/>
      <c r="B56" s="51"/>
      <c r="C56" s="51"/>
      <c r="D56" s="51"/>
      <c r="E56" s="114"/>
      <c r="F56" s="114"/>
      <c r="G56" s="114"/>
      <c r="H56" s="114"/>
      <c r="I56" s="51"/>
      <c r="J56" s="23"/>
    </row>
    <row r="57" spans="1:10" ht="14.25" x14ac:dyDescent="0.2">
      <c r="A57" s="116" t="s">
        <v>338</v>
      </c>
      <c r="B57" s="117"/>
      <c r="C57" s="177" t="s">
        <v>470</v>
      </c>
      <c r="D57" s="178"/>
      <c r="E57" s="178"/>
      <c r="F57" s="178"/>
      <c r="G57" s="178"/>
      <c r="H57" s="178"/>
      <c r="I57" s="178"/>
      <c r="J57" s="179"/>
    </row>
    <row r="58" spans="1:10" ht="14.45" customHeight="1" x14ac:dyDescent="0.2">
      <c r="A58" s="21"/>
      <c r="B58" s="51"/>
      <c r="C58" s="115" t="s">
        <v>339</v>
      </c>
      <c r="D58" s="115"/>
      <c r="E58" s="115"/>
      <c r="F58" s="115"/>
      <c r="G58" s="51"/>
      <c r="H58" s="51"/>
      <c r="I58" s="51"/>
      <c r="J58" s="23"/>
    </row>
    <row r="59" spans="1:10" ht="14.25" x14ac:dyDescent="0.2">
      <c r="A59" s="116" t="s">
        <v>340</v>
      </c>
      <c r="B59" s="117"/>
      <c r="C59" s="177" t="s">
        <v>471</v>
      </c>
      <c r="D59" s="178"/>
      <c r="E59" s="178"/>
      <c r="F59" s="178"/>
      <c r="G59" s="178"/>
      <c r="H59" s="178"/>
      <c r="I59" s="178"/>
      <c r="J59" s="179"/>
    </row>
    <row r="60" spans="1:10" ht="14.45" customHeight="1" x14ac:dyDescent="0.2">
      <c r="A60" s="29"/>
      <c r="B60" s="30"/>
      <c r="C60" s="180" t="s">
        <v>341</v>
      </c>
      <c r="D60" s="180"/>
      <c r="E60" s="180"/>
      <c r="F60" s="180"/>
      <c r="G60" s="180"/>
      <c r="H60" s="30"/>
      <c r="I60" s="30"/>
      <c r="J60" s="31"/>
    </row>
    <row r="67" ht="27" customHeight="1" x14ac:dyDescent="0.2"/>
    <row r="71" ht="38.450000000000003" customHeight="1" x14ac:dyDescent="0.2"/>
  </sheetData>
  <sheetProtection algorithmName="SHA-512" hashValue="n49zfb2/Q2voJxUayvX84Dn+dDdNsvuSVx6zclc9EZsP6nNJVSel3yPbWh/72LTp8l/3U9yegl7S/VBj4QoYQw==" saltValue="runVpECY1AjsontnHAxPBg==" spinCount="100000" sheet="1" formatCells="0" insertRows="0"/>
  <mergeCells count="122">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14:F14"/>
    <mergeCell ref="E15:F15"/>
    <mergeCell ref="A12:B12"/>
    <mergeCell ref="C12:D12"/>
    <mergeCell ref="E12:F12"/>
    <mergeCell ref="G12:H12"/>
    <mergeCell ref="E13:F13"/>
    <mergeCell ref="G13:H13"/>
    <mergeCell ref="A14:B14"/>
    <mergeCell ref="C14:D14"/>
    <mergeCell ref="H14:I14"/>
    <mergeCell ref="G15:H15"/>
    <mergeCell ref="E20:F20"/>
    <mergeCell ref="A16:B16"/>
    <mergeCell ref="C16:D16"/>
    <mergeCell ref="A17:J17"/>
    <mergeCell ref="A18:B18"/>
    <mergeCell ref="C18:J18"/>
    <mergeCell ref="E19:F19"/>
    <mergeCell ref="G19:H19"/>
    <mergeCell ref="A20:B20"/>
    <mergeCell ref="C20:D20"/>
    <mergeCell ref="G20:J20"/>
    <mergeCell ref="E21:F21"/>
    <mergeCell ref="G21:H21"/>
    <mergeCell ref="E25:F25"/>
    <mergeCell ref="G25:H25"/>
    <mergeCell ref="E23:F23"/>
    <mergeCell ref="G23:H23"/>
    <mergeCell ref="A22:B22"/>
    <mergeCell ref="C22:J22"/>
    <mergeCell ref="A24:B24"/>
    <mergeCell ref="C24:J24"/>
    <mergeCell ref="E28:F28"/>
    <mergeCell ref="G28:H28"/>
    <mergeCell ref="A26:B26"/>
    <mergeCell ref="E27:F27"/>
    <mergeCell ref="G27:H27"/>
    <mergeCell ref="C26:J26"/>
    <mergeCell ref="A28:B28"/>
    <mergeCell ref="I28:J28"/>
    <mergeCell ref="E29:F29"/>
    <mergeCell ref="G29:H29"/>
    <mergeCell ref="A30:B30"/>
    <mergeCell ref="D30:G30"/>
    <mergeCell ref="A31:B31"/>
    <mergeCell ref="E31:F31"/>
    <mergeCell ref="G31:H31"/>
    <mergeCell ref="I31:J31"/>
    <mergeCell ref="A32:B32"/>
    <mergeCell ref="D32:G32"/>
    <mergeCell ref="E33:F33"/>
    <mergeCell ref="G33:H33"/>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s>
  <dataValidations count="3">
    <dataValidation type="list" allowBlank="1" showInputMessage="1" showErrorMessage="1" sqref="C32" xr:uid="{00000000-0002-0000-0000-000000000000}">
      <formula1>$H$32:$I$32</formula1>
    </dataValidation>
    <dataValidation type="list" allowBlank="1" showInputMessage="1" showErrorMessage="1" sqref="C30" xr:uid="{00000000-0002-0000-0000-000001000000}">
      <formula1>$H$30:$I$30</formula1>
    </dataValidation>
    <dataValidation type="list" allowBlank="1" showInputMessage="1" showErrorMessage="1" sqref="C49:D49" xr:uid="{00000000-0002-0000-0000-000002000000}">
      <formula1>$J$47:$J$48</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topLeftCell="A100" zoomScale="110" zoomScaleNormal="100" workbookViewId="0">
      <selection activeCell="L115" sqref="L115"/>
    </sheetView>
  </sheetViews>
  <sheetFormatPr defaultColWidth="8.85546875" defaultRowHeight="12.75" x14ac:dyDescent="0.2"/>
  <cols>
    <col min="1" max="7" width="8.85546875" style="13"/>
    <col min="8" max="9" width="15.7109375" style="35" customWidth="1"/>
    <col min="10" max="10" width="10.28515625" style="13" bestFit="1" customWidth="1"/>
    <col min="11" max="16384" width="8.85546875" style="13"/>
  </cols>
  <sheetData>
    <row r="1" spans="1:9" x14ac:dyDescent="0.2">
      <c r="A1" s="189" t="s">
        <v>1</v>
      </c>
      <c r="B1" s="190"/>
      <c r="C1" s="190"/>
      <c r="D1" s="190"/>
      <c r="E1" s="190"/>
      <c r="F1" s="190"/>
      <c r="G1" s="190"/>
      <c r="H1" s="190"/>
      <c r="I1" s="190"/>
    </row>
    <row r="2" spans="1:9" x14ac:dyDescent="0.2">
      <c r="A2" s="191" t="s">
        <v>475</v>
      </c>
      <c r="B2" s="192"/>
      <c r="C2" s="192"/>
      <c r="D2" s="192"/>
      <c r="E2" s="192"/>
      <c r="F2" s="192"/>
      <c r="G2" s="192"/>
      <c r="H2" s="192"/>
      <c r="I2" s="192"/>
    </row>
    <row r="3" spans="1:9" x14ac:dyDescent="0.2">
      <c r="A3" s="193" t="s">
        <v>446</v>
      </c>
      <c r="B3" s="194"/>
      <c r="C3" s="194"/>
      <c r="D3" s="194"/>
      <c r="E3" s="194"/>
      <c r="F3" s="194"/>
      <c r="G3" s="194"/>
      <c r="H3" s="194"/>
      <c r="I3" s="194"/>
    </row>
    <row r="4" spans="1:9" ht="13.15" customHeight="1" x14ac:dyDescent="0.2">
      <c r="A4" s="195" t="s">
        <v>535</v>
      </c>
      <c r="B4" s="196"/>
      <c r="C4" s="196"/>
      <c r="D4" s="196"/>
      <c r="E4" s="196"/>
      <c r="F4" s="196"/>
      <c r="G4" s="196"/>
      <c r="H4" s="196"/>
      <c r="I4" s="197"/>
    </row>
    <row r="5" spans="1:9" ht="34.5" thickBot="1" x14ac:dyDescent="0.25">
      <c r="A5" s="201" t="s">
        <v>2</v>
      </c>
      <c r="B5" s="202"/>
      <c r="C5" s="202"/>
      <c r="D5" s="202"/>
      <c r="E5" s="202"/>
      <c r="F5" s="203"/>
      <c r="G5" s="14" t="s">
        <v>104</v>
      </c>
      <c r="H5" s="33" t="s">
        <v>291</v>
      </c>
      <c r="I5" s="34" t="s">
        <v>296</v>
      </c>
    </row>
    <row r="6" spans="1:9" x14ac:dyDescent="0.2">
      <c r="A6" s="198">
        <v>1</v>
      </c>
      <c r="B6" s="199"/>
      <c r="C6" s="199"/>
      <c r="D6" s="199"/>
      <c r="E6" s="199"/>
      <c r="F6" s="200"/>
      <c r="G6" s="15">
        <v>2</v>
      </c>
      <c r="H6" s="16">
        <v>3</v>
      </c>
      <c r="I6" s="16">
        <v>4</v>
      </c>
    </row>
    <row r="7" spans="1:9" x14ac:dyDescent="0.2">
      <c r="A7" s="204"/>
      <c r="B7" s="204"/>
      <c r="C7" s="204"/>
      <c r="D7" s="204"/>
      <c r="E7" s="204"/>
      <c r="F7" s="204"/>
      <c r="G7" s="204"/>
      <c r="H7" s="204"/>
      <c r="I7" s="205"/>
    </row>
    <row r="8" spans="1:9" ht="12.75" customHeight="1" x14ac:dyDescent="0.2">
      <c r="A8" s="206" t="s">
        <v>4</v>
      </c>
      <c r="B8" s="206"/>
      <c r="C8" s="206"/>
      <c r="D8" s="206"/>
      <c r="E8" s="206"/>
      <c r="F8" s="206"/>
      <c r="G8" s="86">
        <v>1</v>
      </c>
      <c r="H8" s="87">
        <v>0</v>
      </c>
      <c r="I8" s="87">
        <v>0</v>
      </c>
    </row>
    <row r="9" spans="1:9" ht="12.75" customHeight="1" x14ac:dyDescent="0.2">
      <c r="A9" s="187" t="s">
        <v>5</v>
      </c>
      <c r="B9" s="187"/>
      <c r="C9" s="187"/>
      <c r="D9" s="187"/>
      <c r="E9" s="187"/>
      <c r="F9" s="187"/>
      <c r="G9" s="88">
        <v>2</v>
      </c>
      <c r="H9" s="89">
        <f>H10+H17+H27+H38+H43</f>
        <v>31835553</v>
      </c>
      <c r="I9" s="89">
        <f>I10+I17+I27+I38+I43</f>
        <v>34533099</v>
      </c>
    </row>
    <row r="10" spans="1:9" ht="12.75" customHeight="1" x14ac:dyDescent="0.2">
      <c r="A10" s="186" t="s">
        <v>6</v>
      </c>
      <c r="B10" s="186"/>
      <c r="C10" s="186"/>
      <c r="D10" s="186"/>
      <c r="E10" s="186"/>
      <c r="F10" s="186"/>
      <c r="G10" s="88">
        <v>3</v>
      </c>
      <c r="H10" s="89">
        <f>H11+H12+H13+H14+H15+H16</f>
        <v>11466821</v>
      </c>
      <c r="I10" s="89">
        <f>I11+I12+I13+I14+I15+I16</f>
        <v>12828289</v>
      </c>
    </row>
    <row r="11" spans="1:9" ht="12.75" customHeight="1" x14ac:dyDescent="0.2">
      <c r="A11" s="185" t="s">
        <v>7</v>
      </c>
      <c r="B11" s="185"/>
      <c r="C11" s="185"/>
      <c r="D11" s="185"/>
      <c r="E11" s="185"/>
      <c r="F11" s="185"/>
      <c r="G11" s="86">
        <v>4</v>
      </c>
      <c r="H11" s="87">
        <v>0</v>
      </c>
      <c r="I11" s="87">
        <v>49370</v>
      </c>
    </row>
    <row r="12" spans="1:9" ht="23.45" customHeight="1" x14ac:dyDescent="0.2">
      <c r="A12" s="185" t="s">
        <v>8</v>
      </c>
      <c r="B12" s="185"/>
      <c r="C12" s="185"/>
      <c r="D12" s="185"/>
      <c r="E12" s="185"/>
      <c r="F12" s="185"/>
      <c r="G12" s="86">
        <v>5</v>
      </c>
      <c r="H12" s="87">
        <v>2135073</v>
      </c>
      <c r="I12" s="87">
        <v>5748352</v>
      </c>
    </row>
    <row r="13" spans="1:9" ht="12.75" customHeight="1" x14ac:dyDescent="0.2">
      <c r="A13" s="185" t="s">
        <v>9</v>
      </c>
      <c r="B13" s="185"/>
      <c r="C13" s="185"/>
      <c r="D13" s="185"/>
      <c r="E13" s="185"/>
      <c r="F13" s="185"/>
      <c r="G13" s="86">
        <v>6</v>
      </c>
      <c r="H13" s="87">
        <v>7687773</v>
      </c>
      <c r="I13" s="87">
        <v>5376927</v>
      </c>
    </row>
    <row r="14" spans="1:9" ht="12.75" customHeight="1" x14ac:dyDescent="0.2">
      <c r="A14" s="185" t="s">
        <v>10</v>
      </c>
      <c r="B14" s="185"/>
      <c r="C14" s="185"/>
      <c r="D14" s="185"/>
      <c r="E14" s="185"/>
      <c r="F14" s="185"/>
      <c r="G14" s="86">
        <v>7</v>
      </c>
      <c r="H14" s="87">
        <v>0</v>
      </c>
      <c r="I14" s="87">
        <v>0</v>
      </c>
    </row>
    <row r="15" spans="1:9" ht="12.75" customHeight="1" x14ac:dyDescent="0.2">
      <c r="A15" s="185" t="s">
        <v>11</v>
      </c>
      <c r="B15" s="185"/>
      <c r="C15" s="185"/>
      <c r="D15" s="185"/>
      <c r="E15" s="185"/>
      <c r="F15" s="185"/>
      <c r="G15" s="86">
        <v>8</v>
      </c>
      <c r="H15" s="87">
        <v>1643975</v>
      </c>
      <c r="I15" s="87">
        <v>1653640</v>
      </c>
    </row>
    <row r="16" spans="1:9" ht="12.75" customHeight="1" x14ac:dyDescent="0.2">
      <c r="A16" s="185" t="s">
        <v>12</v>
      </c>
      <c r="B16" s="185"/>
      <c r="C16" s="185"/>
      <c r="D16" s="185"/>
      <c r="E16" s="185"/>
      <c r="F16" s="185"/>
      <c r="G16" s="86">
        <v>9</v>
      </c>
      <c r="H16" s="87">
        <v>0</v>
      </c>
      <c r="I16" s="87">
        <v>0</v>
      </c>
    </row>
    <row r="17" spans="1:9" ht="12.75" customHeight="1" x14ac:dyDescent="0.2">
      <c r="A17" s="186" t="s">
        <v>13</v>
      </c>
      <c r="B17" s="186"/>
      <c r="C17" s="186"/>
      <c r="D17" s="186"/>
      <c r="E17" s="186"/>
      <c r="F17" s="186"/>
      <c r="G17" s="88">
        <v>10</v>
      </c>
      <c r="H17" s="89">
        <f>H18+H19+H20+H21+H22+H23+H24+H25+H26</f>
        <v>2683538</v>
      </c>
      <c r="I17" s="89">
        <f>I18+I19+I20+I21+I22+I23+I24+I25+I26</f>
        <v>3929464</v>
      </c>
    </row>
    <row r="18" spans="1:9" ht="12.75" customHeight="1" x14ac:dyDescent="0.2">
      <c r="A18" s="185" t="s">
        <v>14</v>
      </c>
      <c r="B18" s="185"/>
      <c r="C18" s="185"/>
      <c r="D18" s="185"/>
      <c r="E18" s="185"/>
      <c r="F18" s="185"/>
      <c r="G18" s="86">
        <v>11</v>
      </c>
      <c r="H18" s="87">
        <v>0</v>
      </c>
      <c r="I18" s="87">
        <v>83752</v>
      </c>
    </row>
    <row r="19" spans="1:9" ht="12.75" customHeight="1" x14ac:dyDescent="0.2">
      <c r="A19" s="185" t="s">
        <v>15</v>
      </c>
      <c r="B19" s="185"/>
      <c r="C19" s="185"/>
      <c r="D19" s="185"/>
      <c r="E19" s="185"/>
      <c r="F19" s="185"/>
      <c r="G19" s="86">
        <v>12</v>
      </c>
      <c r="H19" s="87">
        <v>493581</v>
      </c>
      <c r="I19" s="87">
        <v>1084327</v>
      </c>
    </row>
    <row r="20" spans="1:9" ht="12.75" customHeight="1" x14ac:dyDescent="0.2">
      <c r="A20" s="185" t="s">
        <v>16</v>
      </c>
      <c r="B20" s="185"/>
      <c r="C20" s="185"/>
      <c r="D20" s="185"/>
      <c r="E20" s="185"/>
      <c r="F20" s="185"/>
      <c r="G20" s="86">
        <v>13</v>
      </c>
      <c r="H20" s="87">
        <v>720368</v>
      </c>
      <c r="I20" s="87">
        <v>1431812</v>
      </c>
    </row>
    <row r="21" spans="1:9" ht="12.75" customHeight="1" x14ac:dyDescent="0.2">
      <c r="A21" s="185" t="s">
        <v>17</v>
      </c>
      <c r="B21" s="185"/>
      <c r="C21" s="185"/>
      <c r="D21" s="185"/>
      <c r="E21" s="185"/>
      <c r="F21" s="185"/>
      <c r="G21" s="86">
        <v>14</v>
      </c>
      <c r="H21" s="87">
        <v>1376292</v>
      </c>
      <c r="I21" s="87">
        <v>1194190</v>
      </c>
    </row>
    <row r="22" spans="1:9" ht="12.75" customHeight="1" x14ac:dyDescent="0.2">
      <c r="A22" s="185" t="s">
        <v>18</v>
      </c>
      <c r="B22" s="185"/>
      <c r="C22" s="185"/>
      <c r="D22" s="185"/>
      <c r="E22" s="185"/>
      <c r="F22" s="185"/>
      <c r="G22" s="86">
        <v>15</v>
      </c>
      <c r="H22" s="87">
        <v>0</v>
      </c>
      <c r="I22" s="87">
        <v>0</v>
      </c>
    </row>
    <row r="23" spans="1:9" ht="12.75" customHeight="1" x14ac:dyDescent="0.2">
      <c r="A23" s="185" t="s">
        <v>19</v>
      </c>
      <c r="B23" s="185"/>
      <c r="C23" s="185"/>
      <c r="D23" s="185"/>
      <c r="E23" s="185"/>
      <c r="F23" s="185"/>
      <c r="G23" s="86">
        <v>16</v>
      </c>
      <c r="H23" s="87">
        <v>0</v>
      </c>
      <c r="I23" s="87">
        <v>0</v>
      </c>
    </row>
    <row r="24" spans="1:9" ht="12.75" customHeight="1" x14ac:dyDescent="0.2">
      <c r="A24" s="185" t="s">
        <v>20</v>
      </c>
      <c r="B24" s="185"/>
      <c r="C24" s="185"/>
      <c r="D24" s="185"/>
      <c r="E24" s="185"/>
      <c r="F24" s="185"/>
      <c r="G24" s="86">
        <v>17</v>
      </c>
      <c r="H24" s="87">
        <v>50553</v>
      </c>
      <c r="I24" s="87">
        <v>92733</v>
      </c>
    </row>
    <row r="25" spans="1:9" ht="12.75" customHeight="1" x14ac:dyDescent="0.2">
      <c r="A25" s="185" t="s">
        <v>21</v>
      </c>
      <c r="B25" s="185"/>
      <c r="C25" s="185"/>
      <c r="D25" s="185"/>
      <c r="E25" s="185"/>
      <c r="F25" s="185"/>
      <c r="G25" s="86">
        <v>18</v>
      </c>
      <c r="H25" s="87">
        <v>21148</v>
      </c>
      <c r="I25" s="87">
        <v>22270</v>
      </c>
    </row>
    <row r="26" spans="1:9" ht="12.75" customHeight="1" x14ac:dyDescent="0.2">
      <c r="A26" s="185" t="s">
        <v>22</v>
      </c>
      <c r="B26" s="185"/>
      <c r="C26" s="185"/>
      <c r="D26" s="185"/>
      <c r="E26" s="185"/>
      <c r="F26" s="185"/>
      <c r="G26" s="86">
        <v>19</v>
      </c>
      <c r="H26" s="87">
        <v>21596</v>
      </c>
      <c r="I26" s="87">
        <v>20380</v>
      </c>
    </row>
    <row r="27" spans="1:9" ht="12.75" customHeight="1" x14ac:dyDescent="0.2">
      <c r="A27" s="186" t="s">
        <v>23</v>
      </c>
      <c r="B27" s="186"/>
      <c r="C27" s="186"/>
      <c r="D27" s="186"/>
      <c r="E27" s="186"/>
      <c r="F27" s="186"/>
      <c r="G27" s="88">
        <v>20</v>
      </c>
      <c r="H27" s="89">
        <f>SUM(H28:H37)</f>
        <v>17622565</v>
      </c>
      <c r="I27" s="89">
        <f>SUM(I28:I37)</f>
        <v>17653775</v>
      </c>
    </row>
    <row r="28" spans="1:9" ht="12.75" customHeight="1" x14ac:dyDescent="0.2">
      <c r="A28" s="185" t="s">
        <v>24</v>
      </c>
      <c r="B28" s="185"/>
      <c r="C28" s="185"/>
      <c r="D28" s="185"/>
      <c r="E28" s="185"/>
      <c r="F28" s="185"/>
      <c r="G28" s="86">
        <v>21</v>
      </c>
      <c r="H28" s="87">
        <v>0</v>
      </c>
      <c r="I28" s="87">
        <v>0</v>
      </c>
    </row>
    <row r="29" spans="1:9" ht="12.75" customHeight="1" x14ac:dyDescent="0.2">
      <c r="A29" s="185" t="s">
        <v>25</v>
      </c>
      <c r="B29" s="185"/>
      <c r="C29" s="185"/>
      <c r="D29" s="185"/>
      <c r="E29" s="185"/>
      <c r="F29" s="185"/>
      <c r="G29" s="86">
        <v>22</v>
      </c>
      <c r="H29" s="87">
        <v>0</v>
      </c>
      <c r="I29" s="87">
        <v>0</v>
      </c>
    </row>
    <row r="30" spans="1:9" ht="12.75" customHeight="1" x14ac:dyDescent="0.2">
      <c r="A30" s="185" t="s">
        <v>26</v>
      </c>
      <c r="B30" s="185"/>
      <c r="C30" s="185"/>
      <c r="D30" s="185"/>
      <c r="E30" s="185"/>
      <c r="F30" s="185"/>
      <c r="G30" s="86">
        <v>23</v>
      </c>
      <c r="H30" s="87">
        <v>0</v>
      </c>
      <c r="I30" s="87">
        <v>0</v>
      </c>
    </row>
    <row r="31" spans="1:9" ht="24.6" customHeight="1" x14ac:dyDescent="0.2">
      <c r="A31" s="185" t="s">
        <v>27</v>
      </c>
      <c r="B31" s="185"/>
      <c r="C31" s="185"/>
      <c r="D31" s="185"/>
      <c r="E31" s="185"/>
      <c r="F31" s="185"/>
      <c r="G31" s="86">
        <v>24</v>
      </c>
      <c r="H31" s="87">
        <v>15162427</v>
      </c>
      <c r="I31" s="87">
        <v>15181190</v>
      </c>
    </row>
    <row r="32" spans="1:9" ht="24" customHeight="1" x14ac:dyDescent="0.2">
      <c r="A32" s="185" t="s">
        <v>28</v>
      </c>
      <c r="B32" s="185"/>
      <c r="C32" s="185"/>
      <c r="D32" s="185"/>
      <c r="E32" s="185"/>
      <c r="F32" s="185"/>
      <c r="G32" s="86">
        <v>25</v>
      </c>
      <c r="H32" s="87">
        <v>0</v>
      </c>
      <c r="I32" s="87">
        <v>0</v>
      </c>
    </row>
    <row r="33" spans="1:9" ht="26.45" customHeight="1" x14ac:dyDescent="0.2">
      <c r="A33" s="185" t="s">
        <v>29</v>
      </c>
      <c r="B33" s="185"/>
      <c r="C33" s="185"/>
      <c r="D33" s="185"/>
      <c r="E33" s="185"/>
      <c r="F33" s="185"/>
      <c r="G33" s="86">
        <v>26</v>
      </c>
      <c r="H33" s="87">
        <v>2460138</v>
      </c>
      <c r="I33" s="87">
        <v>2467937</v>
      </c>
    </row>
    <row r="34" spans="1:9" ht="12.75" customHeight="1" x14ac:dyDescent="0.2">
      <c r="A34" s="185" t="s">
        <v>30</v>
      </c>
      <c r="B34" s="185"/>
      <c r="C34" s="185"/>
      <c r="D34" s="185"/>
      <c r="E34" s="185"/>
      <c r="F34" s="185"/>
      <c r="G34" s="86">
        <v>27</v>
      </c>
      <c r="H34" s="87">
        <v>0</v>
      </c>
      <c r="I34" s="87">
        <v>4648</v>
      </c>
    </row>
    <row r="35" spans="1:9" ht="12.75" customHeight="1" x14ac:dyDescent="0.2">
      <c r="A35" s="185" t="s">
        <v>31</v>
      </c>
      <c r="B35" s="185"/>
      <c r="C35" s="185"/>
      <c r="D35" s="185"/>
      <c r="E35" s="185"/>
      <c r="F35" s="185"/>
      <c r="G35" s="86">
        <v>28</v>
      </c>
      <c r="H35" s="87">
        <v>0</v>
      </c>
      <c r="I35" s="87">
        <v>0</v>
      </c>
    </row>
    <row r="36" spans="1:9" ht="12.75" customHeight="1" x14ac:dyDescent="0.2">
      <c r="A36" s="185" t="s">
        <v>32</v>
      </c>
      <c r="B36" s="185"/>
      <c r="C36" s="185"/>
      <c r="D36" s="185"/>
      <c r="E36" s="185"/>
      <c r="F36" s="185"/>
      <c r="G36" s="86">
        <v>29</v>
      </c>
      <c r="H36" s="87">
        <v>0</v>
      </c>
      <c r="I36" s="87">
        <v>0</v>
      </c>
    </row>
    <row r="37" spans="1:9" ht="12.75" customHeight="1" x14ac:dyDescent="0.2">
      <c r="A37" s="185" t="s">
        <v>33</v>
      </c>
      <c r="B37" s="185"/>
      <c r="C37" s="185"/>
      <c r="D37" s="185"/>
      <c r="E37" s="185"/>
      <c r="F37" s="185"/>
      <c r="G37" s="86">
        <v>30</v>
      </c>
      <c r="H37" s="87">
        <v>0</v>
      </c>
      <c r="I37" s="87">
        <v>0</v>
      </c>
    </row>
    <row r="38" spans="1:9" ht="12.75" customHeight="1" x14ac:dyDescent="0.2">
      <c r="A38" s="186" t="s">
        <v>34</v>
      </c>
      <c r="B38" s="186"/>
      <c r="C38" s="186"/>
      <c r="D38" s="186"/>
      <c r="E38" s="186"/>
      <c r="F38" s="186"/>
      <c r="G38" s="88">
        <v>31</v>
      </c>
      <c r="H38" s="89">
        <f>H39+H40+H41+H42</f>
        <v>38209</v>
      </c>
      <c r="I38" s="89">
        <f>I39+I40+I41+I42</f>
        <v>114673</v>
      </c>
    </row>
    <row r="39" spans="1:9" ht="12.75" customHeight="1" x14ac:dyDescent="0.2">
      <c r="A39" s="185" t="s">
        <v>35</v>
      </c>
      <c r="B39" s="185"/>
      <c r="C39" s="185"/>
      <c r="D39" s="185"/>
      <c r="E39" s="185"/>
      <c r="F39" s="185"/>
      <c r="G39" s="86">
        <v>32</v>
      </c>
      <c r="H39" s="87">
        <v>0</v>
      </c>
      <c r="I39" s="87">
        <v>0</v>
      </c>
    </row>
    <row r="40" spans="1:9" ht="12.75" customHeight="1" x14ac:dyDescent="0.2">
      <c r="A40" s="185" t="s">
        <v>36</v>
      </c>
      <c r="B40" s="185"/>
      <c r="C40" s="185"/>
      <c r="D40" s="185"/>
      <c r="E40" s="185"/>
      <c r="F40" s="185"/>
      <c r="G40" s="86">
        <v>33</v>
      </c>
      <c r="H40" s="87">
        <v>0</v>
      </c>
      <c r="I40" s="87">
        <v>0</v>
      </c>
    </row>
    <row r="41" spans="1:9" ht="12.75" customHeight="1" x14ac:dyDescent="0.2">
      <c r="A41" s="185" t="s">
        <v>37</v>
      </c>
      <c r="B41" s="185"/>
      <c r="C41" s="185"/>
      <c r="D41" s="185"/>
      <c r="E41" s="185"/>
      <c r="F41" s="185"/>
      <c r="G41" s="86">
        <v>34</v>
      </c>
      <c r="H41" s="87">
        <v>21322</v>
      </c>
      <c r="I41" s="87">
        <v>90805</v>
      </c>
    </row>
    <row r="42" spans="1:9" ht="12.75" customHeight="1" x14ac:dyDescent="0.2">
      <c r="A42" s="185" t="s">
        <v>38</v>
      </c>
      <c r="B42" s="185"/>
      <c r="C42" s="185"/>
      <c r="D42" s="185"/>
      <c r="E42" s="185"/>
      <c r="F42" s="185"/>
      <c r="G42" s="86">
        <v>35</v>
      </c>
      <c r="H42" s="87">
        <v>16887</v>
      </c>
      <c r="I42" s="87">
        <v>23868</v>
      </c>
    </row>
    <row r="43" spans="1:9" ht="12.75" customHeight="1" x14ac:dyDescent="0.2">
      <c r="A43" s="188" t="s">
        <v>39</v>
      </c>
      <c r="B43" s="188"/>
      <c r="C43" s="188"/>
      <c r="D43" s="188"/>
      <c r="E43" s="188"/>
      <c r="F43" s="188"/>
      <c r="G43" s="86">
        <v>36</v>
      </c>
      <c r="H43" s="87">
        <v>24420</v>
      </c>
      <c r="I43" s="87">
        <v>6898</v>
      </c>
    </row>
    <row r="44" spans="1:9" ht="12.75" customHeight="1" x14ac:dyDescent="0.2">
      <c r="A44" s="187" t="s">
        <v>40</v>
      </c>
      <c r="B44" s="187"/>
      <c r="C44" s="187"/>
      <c r="D44" s="187"/>
      <c r="E44" s="187"/>
      <c r="F44" s="187"/>
      <c r="G44" s="88">
        <v>37</v>
      </c>
      <c r="H44" s="89">
        <f>H45+H53+H60+H70</f>
        <v>135022836</v>
      </c>
      <c r="I44" s="89">
        <f>I45+I53+I60+I70</f>
        <v>151561456</v>
      </c>
    </row>
    <row r="45" spans="1:9" ht="12.75" customHeight="1" x14ac:dyDescent="0.2">
      <c r="A45" s="186" t="s">
        <v>41</v>
      </c>
      <c r="B45" s="186"/>
      <c r="C45" s="186"/>
      <c r="D45" s="186"/>
      <c r="E45" s="186"/>
      <c r="F45" s="186"/>
      <c r="G45" s="88">
        <v>38</v>
      </c>
      <c r="H45" s="89">
        <f>SUM(H46:H52)</f>
        <v>61704073</v>
      </c>
      <c r="I45" s="89">
        <f>SUM(I46:I52)</f>
        <v>49251421</v>
      </c>
    </row>
    <row r="46" spans="1:9" ht="12.75" customHeight="1" x14ac:dyDescent="0.2">
      <c r="A46" s="185" t="s">
        <v>42</v>
      </c>
      <c r="B46" s="185"/>
      <c r="C46" s="185"/>
      <c r="D46" s="185"/>
      <c r="E46" s="185"/>
      <c r="F46" s="185"/>
      <c r="G46" s="86">
        <v>39</v>
      </c>
      <c r="H46" s="87">
        <v>1922409</v>
      </c>
      <c r="I46" s="87">
        <v>1735515</v>
      </c>
    </row>
    <row r="47" spans="1:9" ht="12.75" customHeight="1" x14ac:dyDescent="0.2">
      <c r="A47" s="185" t="s">
        <v>43</v>
      </c>
      <c r="B47" s="185"/>
      <c r="C47" s="185"/>
      <c r="D47" s="185"/>
      <c r="E47" s="185"/>
      <c r="F47" s="185"/>
      <c r="G47" s="86">
        <v>40</v>
      </c>
      <c r="H47" s="87">
        <v>0</v>
      </c>
      <c r="I47" s="87">
        <v>209801</v>
      </c>
    </row>
    <row r="48" spans="1:9" ht="12.75" customHeight="1" x14ac:dyDescent="0.2">
      <c r="A48" s="185" t="s">
        <v>44</v>
      </c>
      <c r="B48" s="185"/>
      <c r="C48" s="185"/>
      <c r="D48" s="185"/>
      <c r="E48" s="185"/>
      <c r="F48" s="185"/>
      <c r="G48" s="86">
        <v>41</v>
      </c>
      <c r="H48" s="87">
        <v>46424</v>
      </c>
      <c r="I48" s="87">
        <f>70940+186603</f>
        <v>257543</v>
      </c>
    </row>
    <row r="49" spans="1:9" ht="12.75" customHeight="1" x14ac:dyDescent="0.2">
      <c r="A49" s="185" t="s">
        <v>45</v>
      </c>
      <c r="B49" s="185"/>
      <c r="C49" s="185"/>
      <c r="D49" s="185"/>
      <c r="E49" s="185"/>
      <c r="F49" s="185"/>
      <c r="G49" s="86">
        <v>42</v>
      </c>
      <c r="H49" s="87">
        <v>59534634</v>
      </c>
      <c r="I49" s="87">
        <v>46982731</v>
      </c>
    </row>
    <row r="50" spans="1:9" ht="12.75" customHeight="1" x14ac:dyDescent="0.2">
      <c r="A50" s="185" t="s">
        <v>46</v>
      </c>
      <c r="B50" s="185"/>
      <c r="C50" s="185"/>
      <c r="D50" s="185"/>
      <c r="E50" s="185"/>
      <c r="F50" s="185"/>
      <c r="G50" s="86">
        <v>43</v>
      </c>
      <c r="H50" s="87">
        <v>200606</v>
      </c>
      <c r="I50" s="87">
        <v>65831</v>
      </c>
    </row>
    <row r="51" spans="1:9" ht="12.75" customHeight="1" x14ac:dyDescent="0.2">
      <c r="A51" s="185" t="s">
        <v>47</v>
      </c>
      <c r="B51" s="185"/>
      <c r="C51" s="185"/>
      <c r="D51" s="185"/>
      <c r="E51" s="185"/>
      <c r="F51" s="185"/>
      <c r="G51" s="86">
        <v>44</v>
      </c>
      <c r="H51" s="87">
        <v>0</v>
      </c>
      <c r="I51" s="87">
        <v>0</v>
      </c>
    </row>
    <row r="52" spans="1:9" ht="12.75" customHeight="1" x14ac:dyDescent="0.2">
      <c r="A52" s="185" t="s">
        <v>48</v>
      </c>
      <c r="B52" s="185"/>
      <c r="C52" s="185"/>
      <c r="D52" s="185"/>
      <c r="E52" s="185"/>
      <c r="F52" s="185"/>
      <c r="G52" s="86">
        <v>45</v>
      </c>
      <c r="H52" s="87">
        <v>0</v>
      </c>
      <c r="I52" s="87">
        <v>0</v>
      </c>
    </row>
    <row r="53" spans="1:9" ht="12.75" customHeight="1" x14ac:dyDescent="0.2">
      <c r="A53" s="186" t="s">
        <v>49</v>
      </c>
      <c r="B53" s="186"/>
      <c r="C53" s="186"/>
      <c r="D53" s="186"/>
      <c r="E53" s="186"/>
      <c r="F53" s="186"/>
      <c r="G53" s="88">
        <v>46</v>
      </c>
      <c r="H53" s="89">
        <f>SUM(H54:H59)</f>
        <v>58146980</v>
      </c>
      <c r="I53" s="89">
        <f>SUM(I54:I59)</f>
        <v>76533712</v>
      </c>
    </row>
    <row r="54" spans="1:9" ht="12.75" customHeight="1" x14ac:dyDescent="0.2">
      <c r="A54" s="185" t="s">
        <v>50</v>
      </c>
      <c r="B54" s="185"/>
      <c r="C54" s="185"/>
      <c r="D54" s="185"/>
      <c r="E54" s="185"/>
      <c r="F54" s="185"/>
      <c r="G54" s="86">
        <v>47</v>
      </c>
      <c r="H54" s="87">
        <v>0</v>
      </c>
      <c r="I54" s="87">
        <v>0</v>
      </c>
    </row>
    <row r="55" spans="1:9" ht="12.75" customHeight="1" x14ac:dyDescent="0.2">
      <c r="A55" s="185" t="s">
        <v>51</v>
      </c>
      <c r="B55" s="185"/>
      <c r="C55" s="185"/>
      <c r="D55" s="185"/>
      <c r="E55" s="185"/>
      <c r="F55" s="185"/>
      <c r="G55" s="86">
        <v>48</v>
      </c>
      <c r="H55" s="87">
        <v>0</v>
      </c>
      <c r="I55" s="87">
        <v>0</v>
      </c>
    </row>
    <row r="56" spans="1:9" ht="12.75" customHeight="1" x14ac:dyDescent="0.2">
      <c r="A56" s="185" t="s">
        <v>52</v>
      </c>
      <c r="B56" s="185"/>
      <c r="C56" s="185"/>
      <c r="D56" s="185"/>
      <c r="E56" s="185"/>
      <c r="F56" s="185"/>
      <c r="G56" s="86">
        <v>49</v>
      </c>
      <c r="H56" s="87">
        <v>52584899</v>
      </c>
      <c r="I56" s="87">
        <v>70459352</v>
      </c>
    </row>
    <row r="57" spans="1:9" ht="12.75" customHeight="1" x14ac:dyDescent="0.2">
      <c r="A57" s="185" t="s">
        <v>53</v>
      </c>
      <c r="B57" s="185"/>
      <c r="C57" s="185"/>
      <c r="D57" s="185"/>
      <c r="E57" s="185"/>
      <c r="F57" s="185"/>
      <c r="G57" s="86">
        <v>50</v>
      </c>
      <c r="H57" s="87">
        <v>22797</v>
      </c>
      <c r="I57" s="87">
        <v>95114</v>
      </c>
    </row>
    <row r="58" spans="1:9" ht="12.75" customHeight="1" x14ac:dyDescent="0.2">
      <c r="A58" s="185" t="s">
        <v>54</v>
      </c>
      <c r="B58" s="185"/>
      <c r="C58" s="185"/>
      <c r="D58" s="185"/>
      <c r="E58" s="185"/>
      <c r="F58" s="185"/>
      <c r="G58" s="86">
        <v>51</v>
      </c>
      <c r="H58" s="87">
        <v>3383161</v>
      </c>
      <c r="I58" s="87">
        <v>870596</v>
      </c>
    </row>
    <row r="59" spans="1:9" ht="12.75" customHeight="1" x14ac:dyDescent="0.2">
      <c r="A59" s="185" t="s">
        <v>55</v>
      </c>
      <c r="B59" s="185"/>
      <c r="C59" s="185"/>
      <c r="D59" s="185"/>
      <c r="E59" s="185"/>
      <c r="F59" s="185"/>
      <c r="G59" s="86">
        <v>52</v>
      </c>
      <c r="H59" s="87">
        <v>2156123</v>
      </c>
      <c r="I59" s="87">
        <v>5108650</v>
      </c>
    </row>
    <row r="60" spans="1:9" ht="12.75" customHeight="1" x14ac:dyDescent="0.2">
      <c r="A60" s="186" t="s">
        <v>56</v>
      </c>
      <c r="B60" s="186"/>
      <c r="C60" s="186"/>
      <c r="D60" s="186"/>
      <c r="E60" s="186"/>
      <c r="F60" s="186"/>
      <c r="G60" s="88">
        <v>53</v>
      </c>
      <c r="H60" s="89">
        <f>SUM(H61:H69)</f>
        <v>645383</v>
      </c>
      <c r="I60" s="89">
        <f>SUM(I61:I69)</f>
        <v>1760648</v>
      </c>
    </row>
    <row r="61" spans="1:9" ht="12.75" customHeight="1" x14ac:dyDescent="0.2">
      <c r="A61" s="185" t="s">
        <v>24</v>
      </c>
      <c r="B61" s="185"/>
      <c r="C61" s="185"/>
      <c r="D61" s="185"/>
      <c r="E61" s="185"/>
      <c r="F61" s="185"/>
      <c r="G61" s="86">
        <v>54</v>
      </c>
      <c r="H61" s="87">
        <v>0</v>
      </c>
      <c r="I61" s="87">
        <v>0</v>
      </c>
    </row>
    <row r="62" spans="1:9" ht="12.75" customHeight="1" x14ac:dyDescent="0.2">
      <c r="A62" s="185" t="s">
        <v>25</v>
      </c>
      <c r="B62" s="185"/>
      <c r="C62" s="185"/>
      <c r="D62" s="185"/>
      <c r="E62" s="185"/>
      <c r="F62" s="185"/>
      <c r="G62" s="86">
        <v>55</v>
      </c>
      <c r="H62" s="87">
        <v>0</v>
      </c>
      <c r="I62" s="87">
        <v>0</v>
      </c>
    </row>
    <row r="63" spans="1:9" ht="12.75" customHeight="1" x14ac:dyDescent="0.2">
      <c r="A63" s="185" t="s">
        <v>26</v>
      </c>
      <c r="B63" s="185"/>
      <c r="C63" s="185"/>
      <c r="D63" s="185"/>
      <c r="E63" s="185"/>
      <c r="F63" s="185"/>
      <c r="G63" s="86">
        <v>56</v>
      </c>
      <c r="H63" s="87">
        <v>0</v>
      </c>
      <c r="I63" s="87">
        <v>0</v>
      </c>
    </row>
    <row r="64" spans="1:9" ht="23.45" customHeight="1" x14ac:dyDescent="0.2">
      <c r="A64" s="185" t="s">
        <v>57</v>
      </c>
      <c r="B64" s="185"/>
      <c r="C64" s="185"/>
      <c r="D64" s="185"/>
      <c r="E64" s="185"/>
      <c r="F64" s="185"/>
      <c r="G64" s="86">
        <v>57</v>
      </c>
      <c r="H64" s="87">
        <v>0</v>
      </c>
      <c r="I64" s="87">
        <v>0</v>
      </c>
    </row>
    <row r="65" spans="1:9" ht="21" customHeight="1" x14ac:dyDescent="0.2">
      <c r="A65" s="185" t="s">
        <v>28</v>
      </c>
      <c r="B65" s="185"/>
      <c r="C65" s="185"/>
      <c r="D65" s="185"/>
      <c r="E65" s="185"/>
      <c r="F65" s="185"/>
      <c r="G65" s="86">
        <v>58</v>
      </c>
      <c r="H65" s="87">
        <v>0</v>
      </c>
      <c r="I65" s="87">
        <v>0</v>
      </c>
    </row>
    <row r="66" spans="1:9" ht="22.9" customHeight="1" x14ac:dyDescent="0.2">
      <c r="A66" s="185" t="s">
        <v>29</v>
      </c>
      <c r="B66" s="185"/>
      <c r="C66" s="185"/>
      <c r="D66" s="185"/>
      <c r="E66" s="185"/>
      <c r="F66" s="185"/>
      <c r="G66" s="86">
        <v>59</v>
      </c>
      <c r="H66" s="87">
        <v>0</v>
      </c>
      <c r="I66" s="87">
        <v>0</v>
      </c>
    </row>
    <row r="67" spans="1:9" ht="12.75" customHeight="1" x14ac:dyDescent="0.2">
      <c r="A67" s="185" t="s">
        <v>30</v>
      </c>
      <c r="B67" s="185"/>
      <c r="C67" s="185"/>
      <c r="D67" s="185"/>
      <c r="E67" s="185"/>
      <c r="F67" s="185"/>
      <c r="G67" s="86">
        <v>60</v>
      </c>
      <c r="H67" s="87">
        <v>0</v>
      </c>
      <c r="I67" s="87">
        <v>41188</v>
      </c>
    </row>
    <row r="68" spans="1:9" ht="12.75" customHeight="1" x14ac:dyDescent="0.2">
      <c r="A68" s="185" t="s">
        <v>31</v>
      </c>
      <c r="B68" s="185"/>
      <c r="C68" s="185"/>
      <c r="D68" s="185"/>
      <c r="E68" s="185"/>
      <c r="F68" s="185"/>
      <c r="G68" s="86">
        <v>61</v>
      </c>
      <c r="H68" s="87">
        <v>645383</v>
      </c>
      <c r="I68" s="87">
        <v>1719460</v>
      </c>
    </row>
    <row r="69" spans="1:9" ht="12.75" customHeight="1" x14ac:dyDescent="0.2">
      <c r="A69" s="185" t="s">
        <v>58</v>
      </c>
      <c r="B69" s="185"/>
      <c r="C69" s="185"/>
      <c r="D69" s="185"/>
      <c r="E69" s="185"/>
      <c r="F69" s="185"/>
      <c r="G69" s="86">
        <v>62</v>
      </c>
      <c r="H69" s="87">
        <v>0</v>
      </c>
      <c r="I69" s="87">
        <v>0</v>
      </c>
    </row>
    <row r="70" spans="1:9" ht="12.75" customHeight="1" x14ac:dyDescent="0.2">
      <c r="A70" s="188" t="s">
        <v>59</v>
      </c>
      <c r="B70" s="188"/>
      <c r="C70" s="188"/>
      <c r="D70" s="188"/>
      <c r="E70" s="188"/>
      <c r="F70" s="188"/>
      <c r="G70" s="86">
        <v>63</v>
      </c>
      <c r="H70" s="87">
        <v>14526400</v>
      </c>
      <c r="I70" s="87">
        <v>24015675</v>
      </c>
    </row>
    <row r="71" spans="1:9" ht="12.75" customHeight="1" x14ac:dyDescent="0.2">
      <c r="A71" s="206" t="s">
        <v>60</v>
      </c>
      <c r="B71" s="206"/>
      <c r="C71" s="206"/>
      <c r="D71" s="206"/>
      <c r="E71" s="206"/>
      <c r="F71" s="206"/>
      <c r="G71" s="86">
        <v>64</v>
      </c>
      <c r="H71" s="87">
        <v>1528902</v>
      </c>
      <c r="I71" s="87">
        <v>1180229</v>
      </c>
    </row>
    <row r="72" spans="1:9" ht="12.75" customHeight="1" x14ac:dyDescent="0.2">
      <c r="A72" s="187" t="s">
        <v>61</v>
      </c>
      <c r="B72" s="187"/>
      <c r="C72" s="187"/>
      <c r="D72" s="187"/>
      <c r="E72" s="187"/>
      <c r="F72" s="187"/>
      <c r="G72" s="88">
        <v>65</v>
      </c>
      <c r="H72" s="89">
        <f>H8+H9+H44+H71</f>
        <v>168387291</v>
      </c>
      <c r="I72" s="89">
        <f>I8+I9+I44+I71</f>
        <v>187274784</v>
      </c>
    </row>
    <row r="73" spans="1:9" ht="12.75" customHeight="1" x14ac:dyDescent="0.2">
      <c r="A73" s="206" t="s">
        <v>62</v>
      </c>
      <c r="B73" s="206"/>
      <c r="C73" s="206"/>
      <c r="D73" s="206"/>
      <c r="E73" s="206"/>
      <c r="F73" s="206"/>
      <c r="G73" s="86">
        <v>66</v>
      </c>
      <c r="H73" s="87">
        <v>0</v>
      </c>
      <c r="I73" s="87">
        <v>0</v>
      </c>
    </row>
    <row r="74" spans="1:9" x14ac:dyDescent="0.2">
      <c r="A74" s="208" t="s">
        <v>63</v>
      </c>
      <c r="B74" s="209"/>
      <c r="C74" s="209"/>
      <c r="D74" s="209"/>
      <c r="E74" s="209"/>
      <c r="F74" s="209"/>
      <c r="G74" s="209"/>
      <c r="H74" s="209"/>
      <c r="I74" s="209"/>
    </row>
    <row r="75" spans="1:9" ht="12.75" customHeight="1" x14ac:dyDescent="0.2">
      <c r="A75" s="187" t="s">
        <v>350</v>
      </c>
      <c r="B75" s="187"/>
      <c r="C75" s="187"/>
      <c r="D75" s="187"/>
      <c r="E75" s="187"/>
      <c r="F75" s="187"/>
      <c r="G75" s="88">
        <v>67</v>
      </c>
      <c r="H75" s="89">
        <f>H76+H77+H78+H84+H85+H91+H94+H97</f>
        <v>40621612</v>
      </c>
      <c r="I75" s="89">
        <f>I76+I77+I78+I84+I85+I91+I94+I97</f>
        <v>45256142</v>
      </c>
    </row>
    <row r="76" spans="1:9" ht="12.75" customHeight="1" x14ac:dyDescent="0.2">
      <c r="A76" s="188" t="s">
        <v>64</v>
      </c>
      <c r="B76" s="188"/>
      <c r="C76" s="188"/>
      <c r="D76" s="188"/>
      <c r="E76" s="188"/>
      <c r="F76" s="188"/>
      <c r="G76" s="86">
        <v>68</v>
      </c>
      <c r="H76" s="90">
        <v>14493025</v>
      </c>
      <c r="I76" s="90">
        <f>+PK!H59</f>
        <v>14493025</v>
      </c>
    </row>
    <row r="77" spans="1:9" ht="12.75" customHeight="1" x14ac:dyDescent="0.2">
      <c r="A77" s="188" t="s">
        <v>65</v>
      </c>
      <c r="B77" s="188"/>
      <c r="C77" s="188"/>
      <c r="D77" s="188"/>
      <c r="E77" s="188"/>
      <c r="F77" s="188"/>
      <c r="G77" s="86">
        <v>69</v>
      </c>
      <c r="H77" s="90">
        <v>0</v>
      </c>
      <c r="I77" s="90">
        <v>0</v>
      </c>
    </row>
    <row r="78" spans="1:9" ht="12.75" customHeight="1" x14ac:dyDescent="0.2">
      <c r="A78" s="186" t="s">
        <v>66</v>
      </c>
      <c r="B78" s="186"/>
      <c r="C78" s="186"/>
      <c r="D78" s="186"/>
      <c r="E78" s="186"/>
      <c r="F78" s="186"/>
      <c r="G78" s="88">
        <v>70</v>
      </c>
      <c r="H78" s="89">
        <f>SUM(H79:H83)</f>
        <v>2219928</v>
      </c>
      <c r="I78" s="89">
        <f>SUM(I79:I83)</f>
        <v>2220031</v>
      </c>
    </row>
    <row r="79" spans="1:9" ht="12.75" customHeight="1" x14ac:dyDescent="0.2">
      <c r="A79" s="185" t="s">
        <v>67</v>
      </c>
      <c r="B79" s="185"/>
      <c r="C79" s="185"/>
      <c r="D79" s="185"/>
      <c r="E79" s="185"/>
      <c r="F79" s="185"/>
      <c r="G79" s="86">
        <v>71</v>
      </c>
      <c r="H79" s="90">
        <v>2219928</v>
      </c>
      <c r="I79" s="90">
        <v>2220031</v>
      </c>
    </row>
    <row r="80" spans="1:9" ht="12.75" customHeight="1" x14ac:dyDescent="0.2">
      <c r="A80" s="185" t="s">
        <v>68</v>
      </c>
      <c r="B80" s="185"/>
      <c r="C80" s="185"/>
      <c r="D80" s="185"/>
      <c r="E80" s="185"/>
      <c r="F80" s="185"/>
      <c r="G80" s="86">
        <v>72</v>
      </c>
      <c r="H80" s="90">
        <v>0</v>
      </c>
      <c r="I80" s="90">
        <v>0</v>
      </c>
    </row>
    <row r="81" spans="1:9" ht="12.75" customHeight="1" x14ac:dyDescent="0.2">
      <c r="A81" s="185" t="s">
        <v>69</v>
      </c>
      <c r="B81" s="185"/>
      <c r="C81" s="185"/>
      <c r="D81" s="185"/>
      <c r="E81" s="185"/>
      <c r="F81" s="185"/>
      <c r="G81" s="86">
        <v>73</v>
      </c>
      <c r="H81" s="90">
        <v>0</v>
      </c>
      <c r="I81" s="90">
        <v>0</v>
      </c>
    </row>
    <row r="82" spans="1:9" ht="12.75" customHeight="1" x14ac:dyDescent="0.2">
      <c r="A82" s="185" t="s">
        <v>70</v>
      </c>
      <c r="B82" s="185"/>
      <c r="C82" s="185"/>
      <c r="D82" s="185"/>
      <c r="E82" s="185"/>
      <c r="F82" s="185"/>
      <c r="G82" s="86">
        <v>74</v>
      </c>
      <c r="H82" s="90">
        <v>0</v>
      </c>
      <c r="I82" s="90">
        <v>0</v>
      </c>
    </row>
    <row r="83" spans="1:9" ht="12.75" customHeight="1" x14ac:dyDescent="0.2">
      <c r="A83" s="185" t="s">
        <v>71</v>
      </c>
      <c r="B83" s="185"/>
      <c r="C83" s="185"/>
      <c r="D83" s="185"/>
      <c r="E83" s="185"/>
      <c r="F83" s="185"/>
      <c r="G83" s="86">
        <v>75</v>
      </c>
      <c r="H83" s="90">
        <v>0</v>
      </c>
      <c r="I83" s="90">
        <v>0</v>
      </c>
    </row>
    <row r="84" spans="1:9" ht="12.75" customHeight="1" x14ac:dyDescent="0.2">
      <c r="A84" s="188" t="s">
        <v>72</v>
      </c>
      <c r="B84" s="188"/>
      <c r="C84" s="188"/>
      <c r="D84" s="188"/>
      <c r="E84" s="188"/>
      <c r="F84" s="188"/>
      <c r="G84" s="86">
        <v>76</v>
      </c>
      <c r="H84" s="90">
        <v>0</v>
      </c>
      <c r="I84" s="90">
        <v>0</v>
      </c>
    </row>
    <row r="85" spans="1:9" ht="12.75" customHeight="1" x14ac:dyDescent="0.2">
      <c r="A85" s="207" t="s">
        <v>444</v>
      </c>
      <c r="B85" s="207"/>
      <c r="C85" s="207"/>
      <c r="D85" s="207"/>
      <c r="E85" s="207"/>
      <c r="F85" s="207"/>
      <c r="G85" s="88">
        <v>77</v>
      </c>
      <c r="H85" s="89">
        <f>H86+H87+H88+H89+H90</f>
        <v>-646026</v>
      </c>
      <c r="I85" s="89">
        <f>I86+I87+I88+I89+I90</f>
        <v>-623571</v>
      </c>
    </row>
    <row r="86" spans="1:9" ht="25.5" customHeight="1" x14ac:dyDescent="0.2">
      <c r="A86" s="185" t="s">
        <v>443</v>
      </c>
      <c r="B86" s="185"/>
      <c r="C86" s="185"/>
      <c r="D86" s="185"/>
      <c r="E86" s="185"/>
      <c r="F86" s="185"/>
      <c r="G86" s="86">
        <v>78</v>
      </c>
      <c r="H86" s="87">
        <v>0</v>
      </c>
      <c r="I86" s="87">
        <v>0</v>
      </c>
    </row>
    <row r="87" spans="1:9" ht="12.75" customHeight="1" x14ac:dyDescent="0.2">
      <c r="A87" s="185" t="s">
        <v>73</v>
      </c>
      <c r="B87" s="185"/>
      <c r="C87" s="185"/>
      <c r="D87" s="185"/>
      <c r="E87" s="185"/>
      <c r="F87" s="185"/>
      <c r="G87" s="86">
        <v>79</v>
      </c>
      <c r="H87" s="87">
        <v>0</v>
      </c>
      <c r="I87" s="87">
        <v>0</v>
      </c>
    </row>
    <row r="88" spans="1:9" ht="12.75" customHeight="1" x14ac:dyDescent="0.2">
      <c r="A88" s="185" t="s">
        <v>74</v>
      </c>
      <c r="B88" s="185"/>
      <c r="C88" s="185"/>
      <c r="D88" s="185"/>
      <c r="E88" s="185"/>
      <c r="F88" s="185"/>
      <c r="G88" s="86">
        <v>80</v>
      </c>
      <c r="H88" s="87">
        <v>0</v>
      </c>
      <c r="I88" s="87">
        <v>0</v>
      </c>
    </row>
    <row r="89" spans="1:9" ht="12.75" customHeight="1" x14ac:dyDescent="0.2">
      <c r="A89" s="185" t="s">
        <v>342</v>
      </c>
      <c r="B89" s="185"/>
      <c r="C89" s="185"/>
      <c r="D89" s="185"/>
      <c r="E89" s="185"/>
      <c r="F89" s="185"/>
      <c r="G89" s="86">
        <v>81</v>
      </c>
      <c r="H89" s="87">
        <v>0</v>
      </c>
      <c r="I89" s="87">
        <v>0</v>
      </c>
    </row>
    <row r="90" spans="1:9" ht="24" customHeight="1" x14ac:dyDescent="0.2">
      <c r="A90" s="185" t="s">
        <v>343</v>
      </c>
      <c r="B90" s="185"/>
      <c r="C90" s="185"/>
      <c r="D90" s="185"/>
      <c r="E90" s="185"/>
      <c r="F90" s="185"/>
      <c r="G90" s="86">
        <v>82</v>
      </c>
      <c r="H90" s="87">
        <v>-646026</v>
      </c>
      <c r="I90" s="87">
        <v>-623571</v>
      </c>
    </row>
    <row r="91" spans="1:9" ht="12.75" customHeight="1" x14ac:dyDescent="0.2">
      <c r="A91" s="186" t="s">
        <v>344</v>
      </c>
      <c r="B91" s="186"/>
      <c r="C91" s="186"/>
      <c r="D91" s="186"/>
      <c r="E91" s="186"/>
      <c r="F91" s="186"/>
      <c r="G91" s="88">
        <v>83</v>
      </c>
      <c r="H91" s="89">
        <f>H92-H93</f>
        <v>23572592</v>
      </c>
      <c r="I91" s="89">
        <f>I92-I93</f>
        <v>24491860</v>
      </c>
    </row>
    <row r="92" spans="1:9" ht="12.75" customHeight="1" x14ac:dyDescent="0.2">
      <c r="A92" s="185" t="s">
        <v>75</v>
      </c>
      <c r="B92" s="185"/>
      <c r="C92" s="185"/>
      <c r="D92" s="185"/>
      <c r="E92" s="185"/>
      <c r="F92" s="185"/>
      <c r="G92" s="86">
        <v>84</v>
      </c>
      <c r="H92" s="90">
        <v>23572592</v>
      </c>
      <c r="I92" s="90">
        <v>24491860</v>
      </c>
    </row>
    <row r="93" spans="1:9" ht="12.75" customHeight="1" x14ac:dyDescent="0.2">
      <c r="A93" s="185" t="s">
        <v>76</v>
      </c>
      <c r="B93" s="185"/>
      <c r="C93" s="185"/>
      <c r="D93" s="185"/>
      <c r="E93" s="185"/>
      <c r="F93" s="185"/>
      <c r="G93" s="86">
        <v>85</v>
      </c>
      <c r="H93" s="90">
        <v>0</v>
      </c>
      <c r="I93" s="90">
        <v>0</v>
      </c>
    </row>
    <row r="94" spans="1:9" ht="12.75" customHeight="1" x14ac:dyDescent="0.2">
      <c r="A94" s="186" t="s">
        <v>345</v>
      </c>
      <c r="B94" s="186"/>
      <c r="C94" s="186"/>
      <c r="D94" s="186"/>
      <c r="E94" s="186"/>
      <c r="F94" s="186"/>
      <c r="G94" s="88">
        <v>86</v>
      </c>
      <c r="H94" s="89">
        <f>H95-H96</f>
        <v>919268</v>
      </c>
      <c r="I94" s="89">
        <f>I95-I96</f>
        <v>4608395</v>
      </c>
    </row>
    <row r="95" spans="1:9" ht="12.75" customHeight="1" x14ac:dyDescent="0.2">
      <c r="A95" s="185" t="s">
        <v>77</v>
      </c>
      <c r="B95" s="185"/>
      <c r="C95" s="185"/>
      <c r="D95" s="185"/>
      <c r="E95" s="185"/>
      <c r="F95" s="185"/>
      <c r="G95" s="86">
        <v>87</v>
      </c>
      <c r="H95" s="90">
        <v>919268</v>
      </c>
      <c r="I95" s="90">
        <v>4608395</v>
      </c>
    </row>
    <row r="96" spans="1:9" ht="12.75" customHeight="1" x14ac:dyDescent="0.2">
      <c r="A96" s="185" t="s">
        <v>78</v>
      </c>
      <c r="B96" s="185"/>
      <c r="C96" s="185"/>
      <c r="D96" s="185"/>
      <c r="E96" s="185"/>
      <c r="F96" s="185"/>
      <c r="G96" s="86">
        <v>88</v>
      </c>
      <c r="H96" s="90">
        <v>0</v>
      </c>
      <c r="I96" s="90">
        <v>0</v>
      </c>
    </row>
    <row r="97" spans="1:9" ht="12.75" customHeight="1" x14ac:dyDescent="0.2">
      <c r="A97" s="188" t="s">
        <v>79</v>
      </c>
      <c r="B97" s="188"/>
      <c r="C97" s="188"/>
      <c r="D97" s="188"/>
      <c r="E97" s="188"/>
      <c r="F97" s="188"/>
      <c r="G97" s="86">
        <v>89</v>
      </c>
      <c r="H97" s="90">
        <v>62825</v>
      </c>
      <c r="I97" s="90">
        <v>66402</v>
      </c>
    </row>
    <row r="98" spans="1:9" ht="12.75" customHeight="1" x14ac:dyDescent="0.2">
      <c r="A98" s="187" t="s">
        <v>346</v>
      </c>
      <c r="B98" s="187"/>
      <c r="C98" s="187"/>
      <c r="D98" s="187"/>
      <c r="E98" s="187"/>
      <c r="F98" s="187"/>
      <c r="G98" s="88">
        <v>90</v>
      </c>
      <c r="H98" s="89">
        <f>SUM(H99:H104)</f>
        <v>1013955</v>
      </c>
      <c r="I98" s="89">
        <f>SUM(I99:I104)</f>
        <v>998577</v>
      </c>
    </row>
    <row r="99" spans="1:9" ht="12.75" customHeight="1" x14ac:dyDescent="0.2">
      <c r="A99" s="185" t="s">
        <v>80</v>
      </c>
      <c r="B99" s="185"/>
      <c r="C99" s="185"/>
      <c r="D99" s="185"/>
      <c r="E99" s="185"/>
      <c r="F99" s="185"/>
      <c r="G99" s="86">
        <v>91</v>
      </c>
      <c r="H99" s="90">
        <v>40024</v>
      </c>
      <c r="I99" s="90">
        <v>35019</v>
      </c>
    </row>
    <row r="100" spans="1:9" ht="12.75" customHeight="1" x14ac:dyDescent="0.2">
      <c r="A100" s="185" t="s">
        <v>81</v>
      </c>
      <c r="B100" s="185"/>
      <c r="C100" s="185"/>
      <c r="D100" s="185"/>
      <c r="E100" s="185"/>
      <c r="F100" s="185"/>
      <c r="G100" s="86">
        <v>92</v>
      </c>
      <c r="H100" s="90">
        <v>0</v>
      </c>
      <c r="I100" s="90">
        <v>0</v>
      </c>
    </row>
    <row r="101" spans="1:9" ht="12.75" customHeight="1" x14ac:dyDescent="0.2">
      <c r="A101" s="185" t="s">
        <v>82</v>
      </c>
      <c r="B101" s="185"/>
      <c r="C101" s="185"/>
      <c r="D101" s="185"/>
      <c r="E101" s="185"/>
      <c r="F101" s="185"/>
      <c r="G101" s="86">
        <v>93</v>
      </c>
      <c r="H101" s="90">
        <v>0</v>
      </c>
      <c r="I101" s="90">
        <v>0</v>
      </c>
    </row>
    <row r="102" spans="1:9" ht="12.75" customHeight="1" x14ac:dyDescent="0.2">
      <c r="A102" s="185" t="s">
        <v>83</v>
      </c>
      <c r="B102" s="185"/>
      <c r="C102" s="185"/>
      <c r="D102" s="185"/>
      <c r="E102" s="185"/>
      <c r="F102" s="185"/>
      <c r="G102" s="86">
        <v>94</v>
      </c>
      <c r="H102" s="87">
        <v>0</v>
      </c>
      <c r="I102" s="87">
        <v>0</v>
      </c>
    </row>
    <row r="103" spans="1:9" ht="12.75" customHeight="1" x14ac:dyDescent="0.2">
      <c r="A103" s="185" t="s">
        <v>84</v>
      </c>
      <c r="B103" s="185"/>
      <c r="C103" s="185"/>
      <c r="D103" s="185"/>
      <c r="E103" s="185"/>
      <c r="F103" s="185"/>
      <c r="G103" s="86">
        <v>95</v>
      </c>
      <c r="H103" s="87">
        <v>807928</v>
      </c>
      <c r="I103" s="87">
        <v>798774</v>
      </c>
    </row>
    <row r="104" spans="1:9" ht="12.75" customHeight="1" x14ac:dyDescent="0.2">
      <c r="A104" s="185" t="s">
        <v>85</v>
      </c>
      <c r="B104" s="185"/>
      <c r="C104" s="185"/>
      <c r="D104" s="185"/>
      <c r="E104" s="185"/>
      <c r="F104" s="185"/>
      <c r="G104" s="86">
        <v>96</v>
      </c>
      <c r="H104" s="87">
        <v>166003</v>
      </c>
      <c r="I104" s="87">
        <v>164784</v>
      </c>
    </row>
    <row r="105" spans="1:9" ht="12.75" customHeight="1" x14ac:dyDescent="0.2">
      <c r="A105" s="187" t="s">
        <v>347</v>
      </c>
      <c r="B105" s="187"/>
      <c r="C105" s="187"/>
      <c r="D105" s="187"/>
      <c r="E105" s="187"/>
      <c r="F105" s="187"/>
      <c r="G105" s="88">
        <v>97</v>
      </c>
      <c r="H105" s="89">
        <f>SUM(H106:H116)</f>
        <v>25732113</v>
      </c>
      <c r="I105" s="89">
        <f>SUM(I106:I116)</f>
        <v>23814831</v>
      </c>
    </row>
    <row r="106" spans="1:9" ht="12.75" customHeight="1" x14ac:dyDescent="0.2">
      <c r="A106" s="185" t="s">
        <v>86</v>
      </c>
      <c r="B106" s="185"/>
      <c r="C106" s="185"/>
      <c r="D106" s="185"/>
      <c r="E106" s="185"/>
      <c r="F106" s="185"/>
      <c r="G106" s="86">
        <v>98</v>
      </c>
      <c r="H106" s="91">
        <v>0</v>
      </c>
      <c r="I106" s="91">
        <v>0</v>
      </c>
    </row>
    <row r="107" spans="1:9" ht="12.75" customHeight="1" x14ac:dyDescent="0.2">
      <c r="A107" s="185" t="s">
        <v>87</v>
      </c>
      <c r="B107" s="185"/>
      <c r="C107" s="185"/>
      <c r="D107" s="185"/>
      <c r="E107" s="185"/>
      <c r="F107" s="185"/>
      <c r="G107" s="86">
        <v>99</v>
      </c>
      <c r="H107" s="90">
        <v>0</v>
      </c>
      <c r="I107" s="90">
        <v>0</v>
      </c>
    </row>
    <row r="108" spans="1:9" ht="12.75" customHeight="1" x14ac:dyDescent="0.2">
      <c r="A108" s="185" t="s">
        <v>88</v>
      </c>
      <c r="B108" s="185"/>
      <c r="C108" s="185"/>
      <c r="D108" s="185"/>
      <c r="E108" s="185"/>
      <c r="F108" s="185"/>
      <c r="G108" s="86">
        <v>100</v>
      </c>
      <c r="H108" s="90">
        <v>0</v>
      </c>
      <c r="I108" s="90">
        <v>0</v>
      </c>
    </row>
    <row r="109" spans="1:9" ht="22.15" customHeight="1" x14ac:dyDescent="0.2">
      <c r="A109" s="185" t="s">
        <v>89</v>
      </c>
      <c r="B109" s="185"/>
      <c r="C109" s="185"/>
      <c r="D109" s="185"/>
      <c r="E109" s="185"/>
      <c r="F109" s="185"/>
      <c r="G109" s="86">
        <v>101</v>
      </c>
      <c r="H109" s="90">
        <v>0</v>
      </c>
      <c r="I109" s="90">
        <v>0</v>
      </c>
    </row>
    <row r="110" spans="1:9" ht="12.75" customHeight="1" x14ac:dyDescent="0.2">
      <c r="A110" s="185" t="s">
        <v>90</v>
      </c>
      <c r="B110" s="185"/>
      <c r="C110" s="185"/>
      <c r="D110" s="185"/>
      <c r="E110" s="185"/>
      <c r="F110" s="185"/>
      <c r="G110" s="86">
        <v>102</v>
      </c>
      <c r="H110" s="90">
        <v>1556</v>
      </c>
      <c r="I110" s="90">
        <v>0</v>
      </c>
    </row>
    <row r="111" spans="1:9" ht="12.75" customHeight="1" x14ac:dyDescent="0.2">
      <c r="A111" s="185" t="s">
        <v>91</v>
      </c>
      <c r="B111" s="185"/>
      <c r="C111" s="185"/>
      <c r="D111" s="185"/>
      <c r="E111" s="185"/>
      <c r="F111" s="185"/>
      <c r="G111" s="86">
        <v>103</v>
      </c>
      <c r="H111" s="90">
        <v>3372715</v>
      </c>
      <c r="I111" s="90">
        <v>3755108</v>
      </c>
    </row>
    <row r="112" spans="1:9" ht="12.75" customHeight="1" x14ac:dyDescent="0.2">
      <c r="A112" s="185" t="s">
        <v>92</v>
      </c>
      <c r="B112" s="185"/>
      <c r="C112" s="185"/>
      <c r="D112" s="185"/>
      <c r="E112" s="185"/>
      <c r="F112" s="185"/>
      <c r="G112" s="86">
        <v>104</v>
      </c>
      <c r="H112" s="90">
        <v>0</v>
      </c>
      <c r="I112" s="90">
        <v>0</v>
      </c>
    </row>
    <row r="113" spans="1:9" ht="12.75" customHeight="1" x14ac:dyDescent="0.2">
      <c r="A113" s="185" t="s">
        <v>93</v>
      </c>
      <c r="B113" s="185"/>
      <c r="C113" s="185"/>
      <c r="D113" s="185"/>
      <c r="E113" s="185"/>
      <c r="F113" s="185"/>
      <c r="G113" s="86">
        <v>105</v>
      </c>
      <c r="H113" s="91">
        <v>59826</v>
      </c>
      <c r="I113" s="91">
        <v>6976</v>
      </c>
    </row>
    <row r="114" spans="1:9" ht="12.75" customHeight="1" x14ac:dyDescent="0.2">
      <c r="A114" s="185" t="s">
        <v>94</v>
      </c>
      <c r="B114" s="185"/>
      <c r="C114" s="185"/>
      <c r="D114" s="185"/>
      <c r="E114" s="185"/>
      <c r="F114" s="185"/>
      <c r="G114" s="86">
        <v>106</v>
      </c>
      <c r="H114" s="90">
        <v>21235649</v>
      </c>
      <c r="I114" s="90">
        <v>18581193</v>
      </c>
    </row>
    <row r="115" spans="1:9" ht="12.75" customHeight="1" x14ac:dyDescent="0.2">
      <c r="A115" s="185" t="s">
        <v>95</v>
      </c>
      <c r="B115" s="185"/>
      <c r="C115" s="185"/>
      <c r="D115" s="185"/>
      <c r="E115" s="185"/>
      <c r="F115" s="185"/>
      <c r="G115" s="86">
        <v>107</v>
      </c>
      <c r="H115" s="87">
        <v>1062359</v>
      </c>
      <c r="I115" s="87">
        <v>647858</v>
      </c>
    </row>
    <row r="116" spans="1:9" ht="12.75" customHeight="1" x14ac:dyDescent="0.2">
      <c r="A116" s="185" t="s">
        <v>96</v>
      </c>
      <c r="B116" s="185"/>
      <c r="C116" s="185"/>
      <c r="D116" s="185"/>
      <c r="E116" s="185"/>
      <c r="F116" s="185"/>
      <c r="G116" s="86">
        <v>108</v>
      </c>
      <c r="H116" s="87">
        <v>8</v>
      </c>
      <c r="I116" s="87">
        <v>823696</v>
      </c>
    </row>
    <row r="117" spans="1:9" ht="12.75" customHeight="1" x14ac:dyDescent="0.2">
      <c r="A117" s="187" t="s">
        <v>348</v>
      </c>
      <c r="B117" s="187"/>
      <c r="C117" s="187"/>
      <c r="D117" s="187"/>
      <c r="E117" s="187"/>
      <c r="F117" s="187"/>
      <c r="G117" s="88">
        <v>109</v>
      </c>
      <c r="H117" s="89">
        <f>SUM(H118:H131)</f>
        <v>99369148</v>
      </c>
      <c r="I117" s="89">
        <f>SUM(I118:I131)</f>
        <v>114261945</v>
      </c>
    </row>
    <row r="118" spans="1:9" ht="12.75" customHeight="1" x14ac:dyDescent="0.2">
      <c r="A118" s="185" t="s">
        <v>86</v>
      </c>
      <c r="B118" s="185"/>
      <c r="C118" s="185"/>
      <c r="D118" s="185"/>
      <c r="E118" s="185"/>
      <c r="F118" s="185"/>
      <c r="G118" s="86">
        <v>110</v>
      </c>
      <c r="H118" s="90">
        <v>0</v>
      </c>
      <c r="I118" s="90">
        <v>0</v>
      </c>
    </row>
    <row r="119" spans="1:9" ht="12.75" customHeight="1" x14ac:dyDescent="0.2">
      <c r="A119" s="185" t="s">
        <v>87</v>
      </c>
      <c r="B119" s="185"/>
      <c r="C119" s="185"/>
      <c r="D119" s="185"/>
      <c r="E119" s="185"/>
      <c r="F119" s="185"/>
      <c r="G119" s="86">
        <v>111</v>
      </c>
      <c r="H119" s="90">
        <v>0</v>
      </c>
      <c r="I119" s="90">
        <v>0</v>
      </c>
    </row>
    <row r="120" spans="1:9" ht="12.75" customHeight="1" x14ac:dyDescent="0.2">
      <c r="A120" s="185" t="s">
        <v>88</v>
      </c>
      <c r="B120" s="185"/>
      <c r="C120" s="185"/>
      <c r="D120" s="185"/>
      <c r="E120" s="185"/>
      <c r="F120" s="185"/>
      <c r="G120" s="86">
        <v>112</v>
      </c>
      <c r="H120" s="90">
        <v>0</v>
      </c>
      <c r="I120" s="90">
        <v>0</v>
      </c>
    </row>
    <row r="121" spans="1:9" ht="25.9" customHeight="1" x14ac:dyDescent="0.2">
      <c r="A121" s="185" t="s">
        <v>89</v>
      </c>
      <c r="B121" s="185"/>
      <c r="C121" s="185"/>
      <c r="D121" s="185"/>
      <c r="E121" s="185"/>
      <c r="F121" s="185"/>
      <c r="G121" s="86">
        <v>113</v>
      </c>
      <c r="H121" s="90">
        <v>0</v>
      </c>
      <c r="I121" s="90">
        <v>0</v>
      </c>
    </row>
    <row r="122" spans="1:9" ht="12.75" customHeight="1" x14ac:dyDescent="0.2">
      <c r="A122" s="185" t="s">
        <v>90</v>
      </c>
      <c r="B122" s="185"/>
      <c r="C122" s="185"/>
      <c r="D122" s="185"/>
      <c r="E122" s="185"/>
      <c r="F122" s="185"/>
      <c r="G122" s="86">
        <v>114</v>
      </c>
      <c r="H122" s="90">
        <v>2557</v>
      </c>
      <c r="I122" s="90">
        <v>44253</v>
      </c>
    </row>
    <row r="123" spans="1:9" ht="12.75" customHeight="1" x14ac:dyDescent="0.2">
      <c r="A123" s="185" t="s">
        <v>91</v>
      </c>
      <c r="B123" s="185"/>
      <c r="C123" s="185"/>
      <c r="D123" s="185"/>
      <c r="E123" s="185"/>
      <c r="F123" s="185"/>
      <c r="G123" s="86">
        <v>115</v>
      </c>
      <c r="H123" s="90">
        <v>21402158</v>
      </c>
      <c r="I123" s="90">
        <v>22137632</v>
      </c>
    </row>
    <row r="124" spans="1:9" ht="12.75" customHeight="1" x14ac:dyDescent="0.2">
      <c r="A124" s="185" t="s">
        <v>92</v>
      </c>
      <c r="B124" s="185"/>
      <c r="C124" s="185"/>
      <c r="D124" s="185"/>
      <c r="E124" s="185"/>
      <c r="F124" s="185"/>
      <c r="G124" s="86">
        <v>116</v>
      </c>
      <c r="H124" s="90">
        <v>1246765</v>
      </c>
      <c r="I124" s="90">
        <v>2697606</v>
      </c>
    </row>
    <row r="125" spans="1:9" ht="12.75" customHeight="1" x14ac:dyDescent="0.2">
      <c r="A125" s="185" t="s">
        <v>93</v>
      </c>
      <c r="B125" s="185"/>
      <c r="C125" s="185"/>
      <c r="D125" s="185"/>
      <c r="E125" s="185"/>
      <c r="F125" s="185"/>
      <c r="G125" s="86">
        <v>117</v>
      </c>
      <c r="H125" s="90">
        <v>61831030</v>
      </c>
      <c r="I125" s="90">
        <v>74130452</v>
      </c>
    </row>
    <row r="126" spans="1:9" x14ac:dyDescent="0.2">
      <c r="A126" s="185" t="s">
        <v>94</v>
      </c>
      <c r="B126" s="185"/>
      <c r="C126" s="185"/>
      <c r="D126" s="185"/>
      <c r="E126" s="185"/>
      <c r="F126" s="185"/>
      <c r="G126" s="86">
        <v>118</v>
      </c>
      <c r="H126" s="90">
        <v>2654456</v>
      </c>
      <c r="I126" s="90">
        <v>2654456</v>
      </c>
    </row>
    <row r="127" spans="1:9" x14ac:dyDescent="0.2">
      <c r="A127" s="185" t="s">
        <v>97</v>
      </c>
      <c r="B127" s="185"/>
      <c r="C127" s="185"/>
      <c r="D127" s="185"/>
      <c r="E127" s="185"/>
      <c r="F127" s="185"/>
      <c r="G127" s="86">
        <v>119</v>
      </c>
      <c r="H127" s="90">
        <v>1124523</v>
      </c>
      <c r="I127" s="90">
        <v>1241051</v>
      </c>
    </row>
    <row r="128" spans="1:9" x14ac:dyDescent="0.2">
      <c r="A128" s="185" t="s">
        <v>98</v>
      </c>
      <c r="B128" s="185"/>
      <c r="C128" s="185"/>
      <c r="D128" s="185"/>
      <c r="E128" s="185"/>
      <c r="F128" s="185"/>
      <c r="G128" s="86">
        <v>120</v>
      </c>
      <c r="H128" s="90">
        <v>6376234</v>
      </c>
      <c r="I128" s="90">
        <v>5716698</v>
      </c>
    </row>
    <row r="129" spans="1:9" x14ac:dyDescent="0.2">
      <c r="A129" s="185" t="s">
        <v>99</v>
      </c>
      <c r="B129" s="185"/>
      <c r="C129" s="185"/>
      <c r="D129" s="185"/>
      <c r="E129" s="185"/>
      <c r="F129" s="185"/>
      <c r="G129" s="86">
        <v>121</v>
      </c>
      <c r="H129" s="90">
        <v>0</v>
      </c>
      <c r="I129" s="90">
        <v>0</v>
      </c>
    </row>
    <row r="130" spans="1:9" x14ac:dyDescent="0.2">
      <c r="A130" s="185" t="s">
        <v>100</v>
      </c>
      <c r="B130" s="185"/>
      <c r="C130" s="185"/>
      <c r="D130" s="185"/>
      <c r="E130" s="185"/>
      <c r="F130" s="185"/>
      <c r="G130" s="86">
        <v>122</v>
      </c>
      <c r="H130" s="87">
        <v>0</v>
      </c>
      <c r="I130" s="87">
        <v>0</v>
      </c>
    </row>
    <row r="131" spans="1:9" x14ac:dyDescent="0.2">
      <c r="A131" s="185" t="s">
        <v>101</v>
      </c>
      <c r="B131" s="185"/>
      <c r="C131" s="185"/>
      <c r="D131" s="185"/>
      <c r="E131" s="185"/>
      <c r="F131" s="185"/>
      <c r="G131" s="86">
        <v>123</v>
      </c>
      <c r="H131" s="87">
        <v>4731425</v>
      </c>
      <c r="I131" s="87">
        <v>5639797</v>
      </c>
    </row>
    <row r="132" spans="1:9" ht="22.15" customHeight="1" x14ac:dyDescent="0.2">
      <c r="A132" s="206" t="s">
        <v>102</v>
      </c>
      <c r="B132" s="206"/>
      <c r="C132" s="206"/>
      <c r="D132" s="206"/>
      <c r="E132" s="206"/>
      <c r="F132" s="206"/>
      <c r="G132" s="86">
        <v>124</v>
      </c>
      <c r="H132" s="87">
        <v>1650463</v>
      </c>
      <c r="I132" s="87">
        <v>2943289</v>
      </c>
    </row>
    <row r="133" spans="1:9" x14ac:dyDescent="0.2">
      <c r="A133" s="187" t="s">
        <v>349</v>
      </c>
      <c r="B133" s="187"/>
      <c r="C133" s="187"/>
      <c r="D133" s="187"/>
      <c r="E133" s="187"/>
      <c r="F133" s="187"/>
      <c r="G133" s="88">
        <v>125</v>
      </c>
      <c r="H133" s="89">
        <f>H75+H98+H105+H117+H132</f>
        <v>168387291</v>
      </c>
      <c r="I133" s="89">
        <f>I75+I98+I105+I117+I132</f>
        <v>187274784</v>
      </c>
    </row>
    <row r="134" spans="1:9" x14ac:dyDescent="0.2">
      <c r="A134" s="206" t="s">
        <v>103</v>
      </c>
      <c r="B134" s="206"/>
      <c r="C134" s="206"/>
      <c r="D134" s="206"/>
      <c r="E134" s="206"/>
      <c r="F134" s="206"/>
      <c r="G134" s="86">
        <v>126</v>
      </c>
      <c r="H134" s="87">
        <v>0</v>
      </c>
      <c r="I134" s="87">
        <v>0</v>
      </c>
    </row>
  </sheetData>
  <sheetProtection algorithmName="SHA-512" hashValue="MbOdapa4B1whLuyJwqw0Ld2GgxlRl4jrZKPx3bFeQfLItcqVkR4NdYZbSrsjaC7uRmhvJjcFXQOfhnX5ATIhnw==" saltValue="v+1aLezzEJggodWabOvhgA=="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89:F89"/>
    <mergeCell ref="A90:F90"/>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97:I97 H75:I75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76:I76 H8:I73 H95:I96 H92:I93 H98:I134" xr:uid="{00000000-0002-0000-0100-000006000000}">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12"/>
  <sheetViews>
    <sheetView view="pageBreakPreview" topLeftCell="A97" zoomScale="110" zoomScaleNormal="100" zoomScaleSheetLayoutView="110" workbookViewId="0">
      <selection activeCell="L79" sqref="L79"/>
    </sheetView>
  </sheetViews>
  <sheetFormatPr defaultRowHeight="12.75" x14ac:dyDescent="0.2"/>
  <cols>
    <col min="1" max="7" width="9.140625" style="11"/>
    <col min="8" max="9" width="18.5703125" style="32" customWidth="1"/>
    <col min="10" max="263" width="9.140625" style="11"/>
    <col min="264" max="264" width="9.85546875" style="11" bestFit="1" customWidth="1"/>
    <col min="265" max="265" width="11.7109375" style="11" bestFit="1" customWidth="1"/>
    <col min="266" max="519" width="9.140625" style="11"/>
    <col min="520" max="520" width="9.85546875" style="11" bestFit="1" customWidth="1"/>
    <col min="521" max="521" width="11.7109375" style="11" bestFit="1" customWidth="1"/>
    <col min="522" max="775" width="9.140625" style="11"/>
    <col min="776" max="776" width="9.85546875" style="11" bestFit="1" customWidth="1"/>
    <col min="777" max="777" width="11.7109375" style="11" bestFit="1" customWidth="1"/>
    <col min="778" max="1031" width="9.140625" style="11"/>
    <col min="1032" max="1032" width="9.85546875" style="11" bestFit="1" customWidth="1"/>
    <col min="1033" max="1033" width="11.7109375" style="11" bestFit="1" customWidth="1"/>
    <col min="1034" max="1287" width="9.140625" style="11"/>
    <col min="1288" max="1288" width="9.85546875" style="11" bestFit="1" customWidth="1"/>
    <col min="1289" max="1289" width="11.7109375" style="11" bestFit="1" customWidth="1"/>
    <col min="1290" max="1543" width="9.140625" style="11"/>
    <col min="1544" max="1544" width="9.85546875" style="11" bestFit="1" customWidth="1"/>
    <col min="1545" max="1545" width="11.7109375" style="11" bestFit="1" customWidth="1"/>
    <col min="1546" max="1799" width="9.140625" style="11"/>
    <col min="1800" max="1800" width="9.85546875" style="11" bestFit="1" customWidth="1"/>
    <col min="1801" max="1801" width="11.7109375" style="11" bestFit="1" customWidth="1"/>
    <col min="1802" max="2055" width="9.140625" style="11"/>
    <col min="2056" max="2056" width="9.85546875" style="11" bestFit="1" customWidth="1"/>
    <col min="2057" max="2057" width="11.7109375" style="11" bestFit="1" customWidth="1"/>
    <col min="2058" max="2311" width="9.140625" style="11"/>
    <col min="2312" max="2312" width="9.85546875" style="11" bestFit="1" customWidth="1"/>
    <col min="2313" max="2313" width="11.7109375" style="11" bestFit="1" customWidth="1"/>
    <col min="2314" max="2567" width="9.140625" style="11"/>
    <col min="2568" max="2568" width="9.85546875" style="11" bestFit="1" customWidth="1"/>
    <col min="2569" max="2569" width="11.7109375" style="11" bestFit="1" customWidth="1"/>
    <col min="2570" max="2823" width="9.140625" style="11"/>
    <col min="2824" max="2824" width="9.85546875" style="11" bestFit="1" customWidth="1"/>
    <col min="2825" max="2825" width="11.7109375" style="11" bestFit="1" customWidth="1"/>
    <col min="2826" max="3079" width="9.140625" style="11"/>
    <col min="3080" max="3080" width="9.85546875" style="11" bestFit="1" customWidth="1"/>
    <col min="3081" max="3081" width="11.7109375" style="11" bestFit="1" customWidth="1"/>
    <col min="3082" max="3335" width="9.140625" style="11"/>
    <col min="3336" max="3336" width="9.85546875" style="11" bestFit="1" customWidth="1"/>
    <col min="3337" max="3337" width="11.7109375" style="11" bestFit="1" customWidth="1"/>
    <col min="3338" max="3591" width="9.140625" style="11"/>
    <col min="3592" max="3592" width="9.85546875" style="11" bestFit="1" customWidth="1"/>
    <col min="3593" max="3593" width="11.7109375" style="11" bestFit="1" customWidth="1"/>
    <col min="3594" max="3847" width="9.140625" style="11"/>
    <col min="3848" max="3848" width="9.85546875" style="11" bestFit="1" customWidth="1"/>
    <col min="3849" max="3849" width="11.7109375" style="11" bestFit="1" customWidth="1"/>
    <col min="3850" max="4103" width="9.140625" style="11"/>
    <col min="4104" max="4104" width="9.85546875" style="11" bestFit="1" customWidth="1"/>
    <col min="4105" max="4105" width="11.7109375" style="11" bestFit="1" customWidth="1"/>
    <col min="4106" max="4359" width="9.140625" style="11"/>
    <col min="4360" max="4360" width="9.85546875" style="11" bestFit="1" customWidth="1"/>
    <col min="4361" max="4361" width="11.7109375" style="11" bestFit="1" customWidth="1"/>
    <col min="4362" max="4615" width="9.140625" style="11"/>
    <col min="4616" max="4616" width="9.85546875" style="11" bestFit="1" customWidth="1"/>
    <col min="4617" max="4617" width="11.7109375" style="11" bestFit="1" customWidth="1"/>
    <col min="4618" max="4871" width="9.140625" style="11"/>
    <col min="4872" max="4872" width="9.85546875" style="11" bestFit="1" customWidth="1"/>
    <col min="4873" max="4873" width="11.7109375" style="11" bestFit="1" customWidth="1"/>
    <col min="4874" max="5127" width="9.140625" style="11"/>
    <col min="5128" max="5128" width="9.85546875" style="11" bestFit="1" customWidth="1"/>
    <col min="5129" max="5129" width="11.7109375" style="11" bestFit="1" customWidth="1"/>
    <col min="5130" max="5383" width="9.140625" style="11"/>
    <col min="5384" max="5384" width="9.85546875" style="11" bestFit="1" customWidth="1"/>
    <col min="5385" max="5385" width="11.7109375" style="11" bestFit="1" customWidth="1"/>
    <col min="5386" max="5639" width="9.140625" style="11"/>
    <col min="5640" max="5640" width="9.85546875" style="11" bestFit="1" customWidth="1"/>
    <col min="5641" max="5641" width="11.7109375" style="11" bestFit="1" customWidth="1"/>
    <col min="5642" max="5895" width="9.140625" style="11"/>
    <col min="5896" max="5896" width="9.85546875" style="11" bestFit="1" customWidth="1"/>
    <col min="5897" max="5897" width="11.7109375" style="11" bestFit="1" customWidth="1"/>
    <col min="5898" max="6151" width="9.140625" style="11"/>
    <col min="6152" max="6152" width="9.85546875" style="11" bestFit="1" customWidth="1"/>
    <col min="6153" max="6153" width="11.7109375" style="11" bestFit="1" customWidth="1"/>
    <col min="6154" max="6407" width="9.140625" style="11"/>
    <col min="6408" max="6408" width="9.85546875" style="11" bestFit="1" customWidth="1"/>
    <col min="6409" max="6409" width="11.7109375" style="11" bestFit="1" customWidth="1"/>
    <col min="6410" max="6663" width="9.140625" style="11"/>
    <col min="6664" max="6664" width="9.85546875" style="11" bestFit="1" customWidth="1"/>
    <col min="6665" max="6665" width="11.7109375" style="11" bestFit="1" customWidth="1"/>
    <col min="6666" max="6919" width="9.140625" style="11"/>
    <col min="6920" max="6920" width="9.85546875" style="11" bestFit="1" customWidth="1"/>
    <col min="6921" max="6921" width="11.7109375" style="11" bestFit="1" customWidth="1"/>
    <col min="6922" max="7175" width="9.140625" style="11"/>
    <col min="7176" max="7176" width="9.85546875" style="11" bestFit="1" customWidth="1"/>
    <col min="7177" max="7177" width="11.7109375" style="11" bestFit="1" customWidth="1"/>
    <col min="7178" max="7431" width="9.140625" style="11"/>
    <col min="7432" max="7432" width="9.85546875" style="11" bestFit="1" customWidth="1"/>
    <col min="7433" max="7433" width="11.7109375" style="11" bestFit="1" customWidth="1"/>
    <col min="7434" max="7687" width="9.140625" style="11"/>
    <col min="7688" max="7688" width="9.85546875" style="11" bestFit="1" customWidth="1"/>
    <col min="7689" max="7689" width="11.7109375" style="11" bestFit="1" customWidth="1"/>
    <col min="7690" max="7943" width="9.140625" style="11"/>
    <col min="7944" max="7944" width="9.85546875" style="11" bestFit="1" customWidth="1"/>
    <col min="7945" max="7945" width="11.7109375" style="11" bestFit="1" customWidth="1"/>
    <col min="7946" max="8199" width="9.140625" style="11"/>
    <col min="8200" max="8200" width="9.85546875" style="11" bestFit="1" customWidth="1"/>
    <col min="8201" max="8201" width="11.7109375" style="11" bestFit="1" customWidth="1"/>
    <col min="8202" max="8455" width="9.140625" style="11"/>
    <col min="8456" max="8456" width="9.85546875" style="11" bestFit="1" customWidth="1"/>
    <col min="8457" max="8457" width="11.7109375" style="11" bestFit="1" customWidth="1"/>
    <col min="8458" max="8711" width="9.140625" style="11"/>
    <col min="8712" max="8712" width="9.85546875" style="11" bestFit="1" customWidth="1"/>
    <col min="8713" max="8713" width="11.7109375" style="11" bestFit="1" customWidth="1"/>
    <col min="8714" max="8967" width="9.140625" style="11"/>
    <col min="8968" max="8968" width="9.85546875" style="11" bestFit="1" customWidth="1"/>
    <col min="8969" max="8969" width="11.7109375" style="11" bestFit="1" customWidth="1"/>
    <col min="8970" max="9223" width="9.140625" style="11"/>
    <col min="9224" max="9224" width="9.85546875" style="11" bestFit="1" customWidth="1"/>
    <col min="9225" max="9225" width="11.7109375" style="11" bestFit="1" customWidth="1"/>
    <col min="9226" max="9479" width="9.140625" style="11"/>
    <col min="9480" max="9480" width="9.85546875" style="11" bestFit="1" customWidth="1"/>
    <col min="9481" max="9481" width="11.7109375" style="11" bestFit="1" customWidth="1"/>
    <col min="9482" max="9735" width="9.140625" style="11"/>
    <col min="9736" max="9736" width="9.85546875" style="11" bestFit="1" customWidth="1"/>
    <col min="9737" max="9737" width="11.7109375" style="11" bestFit="1" customWidth="1"/>
    <col min="9738" max="9991" width="9.140625" style="11"/>
    <col min="9992" max="9992" width="9.85546875" style="11" bestFit="1" customWidth="1"/>
    <col min="9993" max="9993" width="11.7109375" style="11" bestFit="1" customWidth="1"/>
    <col min="9994" max="10247" width="9.140625" style="11"/>
    <col min="10248" max="10248" width="9.85546875" style="11" bestFit="1" customWidth="1"/>
    <col min="10249" max="10249" width="11.7109375" style="11" bestFit="1" customWidth="1"/>
    <col min="10250" max="10503" width="9.140625" style="11"/>
    <col min="10504" max="10504" width="9.85546875" style="11" bestFit="1" customWidth="1"/>
    <col min="10505" max="10505" width="11.7109375" style="11" bestFit="1" customWidth="1"/>
    <col min="10506" max="10759" width="9.140625" style="11"/>
    <col min="10760" max="10760" width="9.85546875" style="11" bestFit="1" customWidth="1"/>
    <col min="10761" max="10761" width="11.7109375" style="11" bestFit="1" customWidth="1"/>
    <col min="10762" max="11015" width="9.140625" style="11"/>
    <col min="11016" max="11016" width="9.85546875" style="11" bestFit="1" customWidth="1"/>
    <col min="11017" max="11017" width="11.7109375" style="11" bestFit="1" customWidth="1"/>
    <col min="11018" max="11271" width="9.140625" style="11"/>
    <col min="11272" max="11272" width="9.85546875" style="11" bestFit="1" customWidth="1"/>
    <col min="11273" max="11273" width="11.7109375" style="11" bestFit="1" customWidth="1"/>
    <col min="11274" max="11527" width="9.140625" style="11"/>
    <col min="11528" max="11528" width="9.85546875" style="11" bestFit="1" customWidth="1"/>
    <col min="11529" max="11529" width="11.7109375" style="11" bestFit="1" customWidth="1"/>
    <col min="11530" max="11783" width="9.140625" style="11"/>
    <col min="11784" max="11784" width="9.85546875" style="11" bestFit="1" customWidth="1"/>
    <col min="11785" max="11785" width="11.7109375" style="11" bestFit="1" customWidth="1"/>
    <col min="11786" max="12039" width="9.140625" style="11"/>
    <col min="12040" max="12040" width="9.85546875" style="11" bestFit="1" customWidth="1"/>
    <col min="12041" max="12041" width="11.7109375" style="11" bestFit="1" customWidth="1"/>
    <col min="12042" max="12295" width="9.140625" style="11"/>
    <col min="12296" max="12296" width="9.85546875" style="11" bestFit="1" customWidth="1"/>
    <col min="12297" max="12297" width="11.7109375" style="11" bestFit="1" customWidth="1"/>
    <col min="12298" max="12551" width="9.140625" style="11"/>
    <col min="12552" max="12552" width="9.85546875" style="11" bestFit="1" customWidth="1"/>
    <col min="12553" max="12553" width="11.7109375" style="11" bestFit="1" customWidth="1"/>
    <col min="12554" max="12807" width="9.140625" style="11"/>
    <col min="12808" max="12808" width="9.85546875" style="11" bestFit="1" customWidth="1"/>
    <col min="12809" max="12809" width="11.7109375" style="11" bestFit="1" customWidth="1"/>
    <col min="12810" max="13063" width="9.140625" style="11"/>
    <col min="13064" max="13064" width="9.85546875" style="11" bestFit="1" customWidth="1"/>
    <col min="13065" max="13065" width="11.7109375" style="11" bestFit="1" customWidth="1"/>
    <col min="13066" max="13319" width="9.140625" style="11"/>
    <col min="13320" max="13320" width="9.85546875" style="11" bestFit="1" customWidth="1"/>
    <col min="13321" max="13321" width="11.7109375" style="11" bestFit="1" customWidth="1"/>
    <col min="13322" max="13575" width="9.140625" style="11"/>
    <col min="13576" max="13576" width="9.85546875" style="11" bestFit="1" customWidth="1"/>
    <col min="13577" max="13577" width="11.7109375" style="11" bestFit="1" customWidth="1"/>
    <col min="13578" max="13831" width="9.140625" style="11"/>
    <col min="13832" max="13832" width="9.85546875" style="11" bestFit="1" customWidth="1"/>
    <col min="13833" max="13833" width="11.7109375" style="11" bestFit="1" customWidth="1"/>
    <col min="13834" max="14087" width="9.140625" style="11"/>
    <col min="14088" max="14088" width="9.85546875" style="11" bestFit="1" customWidth="1"/>
    <col min="14089" max="14089" width="11.7109375" style="11" bestFit="1" customWidth="1"/>
    <col min="14090" max="14343" width="9.140625" style="11"/>
    <col min="14344" max="14344" width="9.85546875" style="11" bestFit="1" customWidth="1"/>
    <col min="14345" max="14345" width="11.7109375" style="11" bestFit="1" customWidth="1"/>
    <col min="14346" max="14599" width="9.140625" style="11"/>
    <col min="14600" max="14600" width="9.85546875" style="11" bestFit="1" customWidth="1"/>
    <col min="14601" max="14601" width="11.7109375" style="11" bestFit="1" customWidth="1"/>
    <col min="14602" max="14855" width="9.140625" style="11"/>
    <col min="14856" max="14856" width="9.85546875" style="11" bestFit="1" customWidth="1"/>
    <col min="14857" max="14857" width="11.7109375" style="11" bestFit="1" customWidth="1"/>
    <col min="14858" max="15111" width="9.140625" style="11"/>
    <col min="15112" max="15112" width="9.85546875" style="11" bestFit="1" customWidth="1"/>
    <col min="15113" max="15113" width="11.7109375" style="11" bestFit="1" customWidth="1"/>
    <col min="15114" max="15367" width="9.140625" style="11"/>
    <col min="15368" max="15368" width="9.85546875" style="11" bestFit="1" customWidth="1"/>
    <col min="15369" max="15369" width="11.7109375" style="11" bestFit="1" customWidth="1"/>
    <col min="15370" max="15623" width="9.140625" style="11"/>
    <col min="15624" max="15624" width="9.85546875" style="11" bestFit="1" customWidth="1"/>
    <col min="15625" max="15625" width="11.7109375" style="11" bestFit="1" customWidth="1"/>
    <col min="15626" max="15879" width="9.140625" style="11"/>
    <col min="15880" max="15880" width="9.85546875" style="11" bestFit="1" customWidth="1"/>
    <col min="15881" max="15881" width="11.7109375" style="11" bestFit="1" customWidth="1"/>
    <col min="15882" max="16135" width="9.140625" style="11"/>
    <col min="16136" max="16136" width="9.85546875" style="11" bestFit="1" customWidth="1"/>
    <col min="16137" max="16137" width="11.7109375" style="11" bestFit="1" customWidth="1"/>
    <col min="16138" max="16384" width="9.140625" style="11"/>
  </cols>
  <sheetData>
    <row r="1" spans="1:9" x14ac:dyDescent="0.2">
      <c r="A1" s="216" t="s">
        <v>105</v>
      </c>
      <c r="B1" s="190"/>
      <c r="C1" s="190"/>
      <c r="D1" s="190"/>
      <c r="E1" s="190"/>
      <c r="F1" s="190"/>
      <c r="G1" s="190"/>
      <c r="H1" s="190"/>
      <c r="I1" s="190"/>
    </row>
    <row r="2" spans="1:9" x14ac:dyDescent="0.2">
      <c r="A2" s="215" t="s">
        <v>472</v>
      </c>
      <c r="B2" s="192"/>
      <c r="C2" s="192"/>
      <c r="D2" s="192"/>
      <c r="E2" s="192"/>
      <c r="F2" s="192"/>
      <c r="G2" s="192"/>
      <c r="H2" s="192"/>
      <c r="I2" s="192"/>
    </row>
    <row r="3" spans="1:9" x14ac:dyDescent="0.2">
      <c r="A3" s="224" t="s">
        <v>446</v>
      </c>
      <c r="B3" s="225"/>
      <c r="C3" s="225"/>
      <c r="D3" s="225"/>
      <c r="E3" s="225"/>
      <c r="F3" s="225"/>
      <c r="G3" s="225"/>
      <c r="H3" s="225"/>
      <c r="I3" s="225"/>
    </row>
    <row r="4" spans="1:9" ht="13.15" customHeight="1" x14ac:dyDescent="0.2">
      <c r="A4" s="195" t="s">
        <v>473</v>
      </c>
      <c r="B4" s="196"/>
      <c r="C4" s="196"/>
      <c r="D4" s="196"/>
      <c r="E4" s="196"/>
      <c r="F4" s="196"/>
      <c r="G4" s="196"/>
      <c r="H4" s="196"/>
      <c r="I4" s="197"/>
    </row>
    <row r="5" spans="1:9" ht="23.25" x14ac:dyDescent="0.2">
      <c r="A5" s="211" t="s">
        <v>2</v>
      </c>
      <c r="B5" s="212"/>
      <c r="C5" s="212"/>
      <c r="D5" s="212"/>
      <c r="E5" s="212"/>
      <c r="F5" s="212"/>
      <c r="G5" s="92" t="s">
        <v>106</v>
      </c>
      <c r="H5" s="93" t="s">
        <v>292</v>
      </c>
      <c r="I5" s="93" t="s">
        <v>276</v>
      </c>
    </row>
    <row r="6" spans="1:9" x14ac:dyDescent="0.2">
      <c r="A6" s="213">
        <v>1</v>
      </c>
      <c r="B6" s="214"/>
      <c r="C6" s="214"/>
      <c r="D6" s="214"/>
      <c r="E6" s="214"/>
      <c r="F6" s="214"/>
      <c r="G6" s="94">
        <v>2</v>
      </c>
      <c r="H6" s="93">
        <v>3</v>
      </c>
      <c r="I6" s="93">
        <v>4</v>
      </c>
    </row>
    <row r="7" spans="1:9" x14ac:dyDescent="0.2">
      <c r="A7" s="187" t="s">
        <v>365</v>
      </c>
      <c r="B7" s="187"/>
      <c r="C7" s="187"/>
      <c r="D7" s="187"/>
      <c r="E7" s="187"/>
      <c r="F7" s="187"/>
      <c r="G7" s="88">
        <v>1</v>
      </c>
      <c r="H7" s="89">
        <f>SUM(H8:H12)</f>
        <v>432720505</v>
      </c>
      <c r="I7" s="89">
        <f>SUM(I8:I12)</f>
        <v>472046971</v>
      </c>
    </row>
    <row r="8" spans="1:9" x14ac:dyDescent="0.2">
      <c r="A8" s="185" t="s">
        <v>118</v>
      </c>
      <c r="B8" s="185"/>
      <c r="C8" s="185"/>
      <c r="D8" s="185"/>
      <c r="E8" s="185"/>
      <c r="F8" s="185"/>
      <c r="G8" s="86">
        <v>2</v>
      </c>
      <c r="H8" s="87">
        <v>0</v>
      </c>
      <c r="I8" s="87">
        <v>0</v>
      </c>
    </row>
    <row r="9" spans="1:9" x14ac:dyDescent="0.2">
      <c r="A9" s="185" t="s">
        <v>119</v>
      </c>
      <c r="B9" s="185"/>
      <c r="C9" s="185"/>
      <c r="D9" s="185"/>
      <c r="E9" s="185"/>
      <c r="F9" s="185"/>
      <c r="G9" s="86">
        <v>3</v>
      </c>
      <c r="H9" s="87">
        <v>429829682</v>
      </c>
      <c r="I9" s="87">
        <v>467968080</v>
      </c>
    </row>
    <row r="10" spans="1:9" x14ac:dyDescent="0.2">
      <c r="A10" s="185" t="s">
        <v>120</v>
      </c>
      <c r="B10" s="185"/>
      <c r="C10" s="185"/>
      <c r="D10" s="185"/>
      <c r="E10" s="185"/>
      <c r="F10" s="185"/>
      <c r="G10" s="86">
        <v>4</v>
      </c>
      <c r="H10" s="87">
        <v>0</v>
      </c>
      <c r="I10" s="87">
        <v>0</v>
      </c>
    </row>
    <row r="11" spans="1:9" x14ac:dyDescent="0.2">
      <c r="A11" s="185" t="s">
        <v>121</v>
      </c>
      <c r="B11" s="185"/>
      <c r="C11" s="185"/>
      <c r="D11" s="185"/>
      <c r="E11" s="185"/>
      <c r="F11" s="185"/>
      <c r="G11" s="86">
        <v>5</v>
      </c>
      <c r="H11" s="87">
        <v>0</v>
      </c>
      <c r="I11" s="87">
        <v>0</v>
      </c>
    </row>
    <row r="12" spans="1:9" x14ac:dyDescent="0.2">
      <c r="A12" s="185" t="s">
        <v>122</v>
      </c>
      <c r="B12" s="185"/>
      <c r="C12" s="185"/>
      <c r="D12" s="185"/>
      <c r="E12" s="185"/>
      <c r="F12" s="185"/>
      <c r="G12" s="86">
        <v>6</v>
      </c>
      <c r="H12" s="87">
        <v>2890823</v>
      </c>
      <c r="I12" s="87">
        <v>4078891</v>
      </c>
    </row>
    <row r="13" spans="1:9" ht="16.5" customHeight="1" x14ac:dyDescent="0.2">
      <c r="A13" s="187" t="s">
        <v>366</v>
      </c>
      <c r="B13" s="187"/>
      <c r="C13" s="187"/>
      <c r="D13" s="187"/>
      <c r="E13" s="187"/>
      <c r="F13" s="187"/>
      <c r="G13" s="88">
        <v>7</v>
      </c>
      <c r="H13" s="89">
        <f>H14+H15+H19+H23+H24+H25+H28+H35</f>
        <v>425890043</v>
      </c>
      <c r="I13" s="89">
        <f>I14+I15+I19+I23+I24+I25+I28+I35</f>
        <v>463792640</v>
      </c>
    </row>
    <row r="14" spans="1:9" x14ac:dyDescent="0.2">
      <c r="A14" s="185" t="s">
        <v>107</v>
      </c>
      <c r="B14" s="185"/>
      <c r="C14" s="185"/>
      <c r="D14" s="185"/>
      <c r="E14" s="185"/>
      <c r="F14" s="185"/>
      <c r="G14" s="86">
        <v>8</v>
      </c>
      <c r="H14" s="87">
        <v>-977975</v>
      </c>
      <c r="I14" s="87">
        <v>-292094</v>
      </c>
    </row>
    <row r="15" spans="1:9" x14ac:dyDescent="0.2">
      <c r="A15" s="223" t="s">
        <v>437</v>
      </c>
      <c r="B15" s="223"/>
      <c r="C15" s="223"/>
      <c r="D15" s="223"/>
      <c r="E15" s="223"/>
      <c r="F15" s="223"/>
      <c r="G15" s="88">
        <v>9</v>
      </c>
      <c r="H15" s="89">
        <f>SUM(H16:H18)</f>
        <v>399588000</v>
      </c>
      <c r="I15" s="89">
        <f>SUM(I16:I18)</f>
        <v>435057433</v>
      </c>
    </row>
    <row r="16" spans="1:9" x14ac:dyDescent="0.2">
      <c r="A16" s="217" t="s">
        <v>123</v>
      </c>
      <c r="B16" s="217"/>
      <c r="C16" s="217"/>
      <c r="D16" s="217"/>
      <c r="E16" s="217"/>
      <c r="F16" s="217"/>
      <c r="G16" s="86">
        <v>10</v>
      </c>
      <c r="H16" s="87">
        <v>9633869</v>
      </c>
      <c r="I16" s="87">
        <v>8754707</v>
      </c>
    </row>
    <row r="17" spans="1:9" x14ac:dyDescent="0.2">
      <c r="A17" s="217" t="s">
        <v>124</v>
      </c>
      <c r="B17" s="217"/>
      <c r="C17" s="217"/>
      <c r="D17" s="217"/>
      <c r="E17" s="217"/>
      <c r="F17" s="217"/>
      <c r="G17" s="86">
        <v>11</v>
      </c>
      <c r="H17" s="87">
        <v>368418899</v>
      </c>
      <c r="I17" s="87">
        <v>403064415</v>
      </c>
    </row>
    <row r="18" spans="1:9" x14ac:dyDescent="0.2">
      <c r="A18" s="217" t="s">
        <v>125</v>
      </c>
      <c r="B18" s="217"/>
      <c r="C18" s="217"/>
      <c r="D18" s="217"/>
      <c r="E18" s="217"/>
      <c r="F18" s="217"/>
      <c r="G18" s="86">
        <v>12</v>
      </c>
      <c r="H18" s="87">
        <v>21535232</v>
      </c>
      <c r="I18" s="87">
        <v>23238311</v>
      </c>
    </row>
    <row r="19" spans="1:9" x14ac:dyDescent="0.2">
      <c r="A19" s="223" t="s">
        <v>438</v>
      </c>
      <c r="B19" s="223"/>
      <c r="C19" s="223"/>
      <c r="D19" s="223"/>
      <c r="E19" s="223"/>
      <c r="F19" s="223"/>
      <c r="G19" s="88">
        <v>13</v>
      </c>
      <c r="H19" s="89">
        <f>SUM(H20:H22)</f>
        <v>17525895</v>
      </c>
      <c r="I19" s="89">
        <f>SUM(I20:I22)</f>
        <v>20556583</v>
      </c>
    </row>
    <row r="20" spans="1:9" x14ac:dyDescent="0.2">
      <c r="A20" s="217" t="s">
        <v>108</v>
      </c>
      <c r="B20" s="217"/>
      <c r="C20" s="217"/>
      <c r="D20" s="217"/>
      <c r="E20" s="217"/>
      <c r="F20" s="217"/>
      <c r="G20" s="86">
        <v>14</v>
      </c>
      <c r="H20" s="87">
        <v>11066097</v>
      </c>
      <c r="I20" s="87">
        <v>12716592</v>
      </c>
    </row>
    <row r="21" spans="1:9" x14ac:dyDescent="0.2">
      <c r="A21" s="217" t="s">
        <v>109</v>
      </c>
      <c r="B21" s="217"/>
      <c r="C21" s="217"/>
      <c r="D21" s="217"/>
      <c r="E21" s="217"/>
      <c r="F21" s="217"/>
      <c r="G21" s="86">
        <v>15</v>
      </c>
      <c r="H21" s="87">
        <v>4228802</v>
      </c>
      <c r="I21" s="87">
        <v>5274411</v>
      </c>
    </row>
    <row r="22" spans="1:9" x14ac:dyDescent="0.2">
      <c r="A22" s="217" t="s">
        <v>110</v>
      </c>
      <c r="B22" s="217"/>
      <c r="C22" s="217"/>
      <c r="D22" s="217"/>
      <c r="E22" s="217"/>
      <c r="F22" s="217"/>
      <c r="G22" s="86">
        <v>16</v>
      </c>
      <c r="H22" s="87">
        <v>2230996</v>
      </c>
      <c r="I22" s="87">
        <v>2565580</v>
      </c>
    </row>
    <row r="23" spans="1:9" x14ac:dyDescent="0.2">
      <c r="A23" s="185" t="s">
        <v>111</v>
      </c>
      <c r="B23" s="185"/>
      <c r="C23" s="185"/>
      <c r="D23" s="185"/>
      <c r="E23" s="185"/>
      <c r="F23" s="185"/>
      <c r="G23" s="86">
        <v>17</v>
      </c>
      <c r="H23" s="87">
        <v>3674540</v>
      </c>
      <c r="I23" s="87">
        <v>2737713</v>
      </c>
    </row>
    <row r="24" spans="1:9" x14ac:dyDescent="0.2">
      <c r="A24" s="185" t="s">
        <v>112</v>
      </c>
      <c r="B24" s="185"/>
      <c r="C24" s="185"/>
      <c r="D24" s="185"/>
      <c r="E24" s="185"/>
      <c r="F24" s="185"/>
      <c r="G24" s="86">
        <v>18</v>
      </c>
      <c r="H24" s="87">
        <v>4812794</v>
      </c>
      <c r="I24" s="87">
        <v>4635817</v>
      </c>
    </row>
    <row r="25" spans="1:9" x14ac:dyDescent="0.2">
      <c r="A25" s="223" t="s">
        <v>439</v>
      </c>
      <c r="B25" s="223"/>
      <c r="C25" s="223"/>
      <c r="D25" s="223"/>
      <c r="E25" s="223"/>
      <c r="F25" s="223"/>
      <c r="G25" s="88">
        <v>19</v>
      </c>
      <c r="H25" s="89">
        <f>H26+H27</f>
        <v>136962</v>
      </c>
      <c r="I25" s="89">
        <f>I26+I27</f>
        <v>282424</v>
      </c>
    </row>
    <row r="26" spans="1:9" x14ac:dyDescent="0.2">
      <c r="A26" s="217" t="s">
        <v>126</v>
      </c>
      <c r="B26" s="217"/>
      <c r="C26" s="217"/>
      <c r="D26" s="217"/>
      <c r="E26" s="217"/>
      <c r="F26" s="217"/>
      <c r="G26" s="86">
        <v>20</v>
      </c>
      <c r="H26" s="87">
        <v>4415</v>
      </c>
      <c r="I26" s="87">
        <v>2695</v>
      </c>
    </row>
    <row r="27" spans="1:9" x14ac:dyDescent="0.2">
      <c r="A27" s="217" t="s">
        <v>127</v>
      </c>
      <c r="B27" s="217"/>
      <c r="C27" s="217"/>
      <c r="D27" s="217"/>
      <c r="E27" s="217"/>
      <c r="F27" s="217"/>
      <c r="G27" s="86">
        <v>21</v>
      </c>
      <c r="H27" s="87">
        <v>132547</v>
      </c>
      <c r="I27" s="87">
        <v>279729</v>
      </c>
    </row>
    <row r="28" spans="1:9" x14ac:dyDescent="0.2">
      <c r="A28" s="223" t="s">
        <v>440</v>
      </c>
      <c r="B28" s="223"/>
      <c r="C28" s="223"/>
      <c r="D28" s="223"/>
      <c r="E28" s="223"/>
      <c r="F28" s="223"/>
      <c r="G28" s="88">
        <v>22</v>
      </c>
      <c r="H28" s="89">
        <f>SUM(H29:H34)</f>
        <v>917296</v>
      </c>
      <c r="I28" s="89">
        <f>SUM(I29:I34)</f>
        <v>146621</v>
      </c>
    </row>
    <row r="29" spans="1:9" x14ac:dyDescent="0.2">
      <c r="A29" s="217" t="s">
        <v>128</v>
      </c>
      <c r="B29" s="217"/>
      <c r="C29" s="217"/>
      <c r="D29" s="217"/>
      <c r="E29" s="217"/>
      <c r="F29" s="217"/>
      <c r="G29" s="86">
        <v>23</v>
      </c>
      <c r="H29" s="87">
        <v>490919</v>
      </c>
      <c r="I29" s="87">
        <v>9176</v>
      </c>
    </row>
    <row r="30" spans="1:9" x14ac:dyDescent="0.2">
      <c r="A30" s="217" t="s">
        <v>129</v>
      </c>
      <c r="B30" s="217"/>
      <c r="C30" s="217"/>
      <c r="D30" s="217"/>
      <c r="E30" s="217"/>
      <c r="F30" s="217"/>
      <c r="G30" s="86">
        <v>24</v>
      </c>
      <c r="H30" s="87">
        <v>0</v>
      </c>
      <c r="I30" s="87">
        <v>0</v>
      </c>
    </row>
    <row r="31" spans="1:9" x14ac:dyDescent="0.2">
      <c r="A31" s="217" t="s">
        <v>130</v>
      </c>
      <c r="B31" s="217"/>
      <c r="C31" s="217"/>
      <c r="D31" s="217"/>
      <c r="E31" s="217"/>
      <c r="F31" s="217"/>
      <c r="G31" s="86">
        <v>25</v>
      </c>
      <c r="H31" s="87">
        <v>0</v>
      </c>
      <c r="I31" s="87">
        <v>0</v>
      </c>
    </row>
    <row r="32" spans="1:9" x14ac:dyDescent="0.2">
      <c r="A32" s="217" t="s">
        <v>131</v>
      </c>
      <c r="B32" s="217"/>
      <c r="C32" s="217"/>
      <c r="D32" s="217"/>
      <c r="E32" s="217"/>
      <c r="F32" s="217"/>
      <c r="G32" s="86">
        <v>26</v>
      </c>
      <c r="H32" s="87">
        <v>0</v>
      </c>
      <c r="I32" s="87">
        <v>0</v>
      </c>
    </row>
    <row r="33" spans="1:9" x14ac:dyDescent="0.2">
      <c r="A33" s="217" t="s">
        <v>132</v>
      </c>
      <c r="B33" s="217"/>
      <c r="C33" s="217"/>
      <c r="D33" s="217"/>
      <c r="E33" s="217"/>
      <c r="F33" s="217"/>
      <c r="G33" s="86">
        <v>27</v>
      </c>
      <c r="H33" s="87">
        <v>404740</v>
      </c>
      <c r="I33" s="87">
        <v>137445</v>
      </c>
    </row>
    <row r="34" spans="1:9" x14ac:dyDescent="0.2">
      <c r="A34" s="217" t="s">
        <v>133</v>
      </c>
      <c r="B34" s="217"/>
      <c r="C34" s="217"/>
      <c r="D34" s="217"/>
      <c r="E34" s="217"/>
      <c r="F34" s="217"/>
      <c r="G34" s="86">
        <v>28</v>
      </c>
      <c r="H34" s="87">
        <v>21637</v>
      </c>
      <c r="I34" s="87">
        <v>0</v>
      </c>
    </row>
    <row r="35" spans="1:9" x14ac:dyDescent="0.2">
      <c r="A35" s="185" t="s">
        <v>113</v>
      </c>
      <c r="B35" s="185"/>
      <c r="C35" s="185"/>
      <c r="D35" s="185"/>
      <c r="E35" s="185"/>
      <c r="F35" s="185"/>
      <c r="G35" s="86">
        <v>29</v>
      </c>
      <c r="H35" s="87">
        <v>212531</v>
      </c>
      <c r="I35" s="87">
        <v>668143</v>
      </c>
    </row>
    <row r="36" spans="1:9" x14ac:dyDescent="0.2">
      <c r="A36" s="187" t="s">
        <v>367</v>
      </c>
      <c r="B36" s="187"/>
      <c r="C36" s="187"/>
      <c r="D36" s="187"/>
      <c r="E36" s="187"/>
      <c r="F36" s="187"/>
      <c r="G36" s="88">
        <v>30</v>
      </c>
      <c r="H36" s="89">
        <f>SUM(H37:H46)</f>
        <v>2747548</v>
      </c>
      <c r="I36" s="89">
        <f>SUM(I37:I46)</f>
        <v>1950676</v>
      </c>
    </row>
    <row r="37" spans="1:9" x14ac:dyDescent="0.2">
      <c r="A37" s="185" t="s">
        <v>134</v>
      </c>
      <c r="B37" s="185"/>
      <c r="C37" s="185"/>
      <c r="D37" s="185"/>
      <c r="E37" s="185"/>
      <c r="F37" s="185"/>
      <c r="G37" s="86">
        <v>31</v>
      </c>
      <c r="H37" s="87">
        <v>0</v>
      </c>
      <c r="I37" s="87">
        <v>0</v>
      </c>
    </row>
    <row r="38" spans="1:9" ht="25.15" customHeight="1" x14ac:dyDescent="0.2">
      <c r="A38" s="185" t="s">
        <v>135</v>
      </c>
      <c r="B38" s="185"/>
      <c r="C38" s="185"/>
      <c r="D38" s="185"/>
      <c r="E38" s="185"/>
      <c r="F38" s="185"/>
      <c r="G38" s="86">
        <v>32</v>
      </c>
      <c r="H38" s="87">
        <v>4989</v>
      </c>
      <c r="I38" s="87">
        <v>0</v>
      </c>
    </row>
    <row r="39" spans="1:9" ht="28.15" customHeight="1" x14ac:dyDescent="0.2">
      <c r="A39" s="185" t="s">
        <v>136</v>
      </c>
      <c r="B39" s="185"/>
      <c r="C39" s="185"/>
      <c r="D39" s="185"/>
      <c r="E39" s="185"/>
      <c r="F39" s="185"/>
      <c r="G39" s="86">
        <v>33</v>
      </c>
      <c r="H39" s="87">
        <v>0</v>
      </c>
      <c r="I39" s="87">
        <v>0</v>
      </c>
    </row>
    <row r="40" spans="1:9" ht="28.15" customHeight="1" x14ac:dyDescent="0.2">
      <c r="A40" s="185" t="s">
        <v>137</v>
      </c>
      <c r="B40" s="185"/>
      <c r="C40" s="185"/>
      <c r="D40" s="185"/>
      <c r="E40" s="185"/>
      <c r="F40" s="185"/>
      <c r="G40" s="86">
        <v>34</v>
      </c>
      <c r="H40" s="87">
        <v>0</v>
      </c>
      <c r="I40" s="87">
        <v>0</v>
      </c>
    </row>
    <row r="41" spans="1:9" ht="22.9" customHeight="1" x14ac:dyDescent="0.2">
      <c r="A41" s="185" t="s">
        <v>138</v>
      </c>
      <c r="B41" s="185"/>
      <c r="C41" s="185"/>
      <c r="D41" s="185"/>
      <c r="E41" s="185"/>
      <c r="F41" s="185"/>
      <c r="G41" s="86">
        <v>35</v>
      </c>
      <c r="H41" s="87">
        <v>0</v>
      </c>
      <c r="I41" s="87">
        <v>0</v>
      </c>
    </row>
    <row r="42" spans="1:9" x14ac:dyDescent="0.2">
      <c r="A42" s="185" t="s">
        <v>139</v>
      </c>
      <c r="B42" s="185"/>
      <c r="C42" s="185"/>
      <c r="D42" s="185"/>
      <c r="E42" s="185"/>
      <c r="F42" s="185"/>
      <c r="G42" s="86">
        <v>36</v>
      </c>
      <c r="H42" s="87">
        <v>0</v>
      </c>
      <c r="I42" s="87">
        <v>0</v>
      </c>
    </row>
    <row r="43" spans="1:9" x14ac:dyDescent="0.2">
      <c r="A43" s="185" t="s">
        <v>140</v>
      </c>
      <c r="B43" s="185"/>
      <c r="C43" s="185"/>
      <c r="D43" s="185"/>
      <c r="E43" s="185"/>
      <c r="F43" s="185"/>
      <c r="G43" s="86">
        <v>37</v>
      </c>
      <c r="H43" s="87">
        <v>165519</v>
      </c>
      <c r="I43" s="87">
        <v>167306</v>
      </c>
    </row>
    <row r="44" spans="1:9" x14ac:dyDescent="0.2">
      <c r="A44" s="185" t="s">
        <v>141</v>
      </c>
      <c r="B44" s="185"/>
      <c r="C44" s="185"/>
      <c r="D44" s="185"/>
      <c r="E44" s="185"/>
      <c r="F44" s="185"/>
      <c r="G44" s="86">
        <v>38</v>
      </c>
      <c r="H44" s="87">
        <v>2571255</v>
      </c>
      <c r="I44" s="87">
        <v>1755625</v>
      </c>
    </row>
    <row r="45" spans="1:9" x14ac:dyDescent="0.2">
      <c r="A45" s="185" t="s">
        <v>142</v>
      </c>
      <c r="B45" s="185"/>
      <c r="C45" s="185"/>
      <c r="D45" s="185"/>
      <c r="E45" s="185"/>
      <c r="F45" s="185"/>
      <c r="G45" s="86">
        <v>39</v>
      </c>
      <c r="H45" s="87">
        <v>0</v>
      </c>
      <c r="I45" s="87">
        <v>0</v>
      </c>
    </row>
    <row r="46" spans="1:9" x14ac:dyDescent="0.2">
      <c r="A46" s="185" t="s">
        <v>143</v>
      </c>
      <c r="B46" s="185"/>
      <c r="C46" s="185"/>
      <c r="D46" s="185"/>
      <c r="E46" s="185"/>
      <c r="F46" s="185"/>
      <c r="G46" s="86">
        <v>40</v>
      </c>
      <c r="H46" s="87">
        <v>5785</v>
      </c>
      <c r="I46" s="87">
        <v>27745</v>
      </c>
    </row>
    <row r="47" spans="1:9" x14ac:dyDescent="0.2">
      <c r="A47" s="187" t="s">
        <v>368</v>
      </c>
      <c r="B47" s="187"/>
      <c r="C47" s="187"/>
      <c r="D47" s="187"/>
      <c r="E47" s="187"/>
      <c r="F47" s="187"/>
      <c r="G47" s="88">
        <v>41</v>
      </c>
      <c r="H47" s="89">
        <f>SUM(H48:H54)</f>
        <v>7008746</v>
      </c>
      <c r="I47" s="89">
        <f>SUM(I48:I54)</f>
        <v>4968895</v>
      </c>
    </row>
    <row r="48" spans="1:9" ht="23.45" customHeight="1" x14ac:dyDescent="0.2">
      <c r="A48" s="185" t="s">
        <v>144</v>
      </c>
      <c r="B48" s="185"/>
      <c r="C48" s="185"/>
      <c r="D48" s="185"/>
      <c r="E48" s="185"/>
      <c r="F48" s="185"/>
      <c r="G48" s="86">
        <v>42</v>
      </c>
      <c r="H48" s="87">
        <v>0</v>
      </c>
      <c r="I48" s="87">
        <v>0</v>
      </c>
    </row>
    <row r="49" spans="1:9" x14ac:dyDescent="0.2">
      <c r="A49" s="210" t="s">
        <v>145</v>
      </c>
      <c r="B49" s="210"/>
      <c r="C49" s="210"/>
      <c r="D49" s="210"/>
      <c r="E49" s="210"/>
      <c r="F49" s="210"/>
      <c r="G49" s="86">
        <v>43</v>
      </c>
      <c r="H49" s="87">
        <v>0</v>
      </c>
      <c r="I49" s="87">
        <v>0</v>
      </c>
    </row>
    <row r="50" spans="1:9" x14ac:dyDescent="0.2">
      <c r="A50" s="210" t="s">
        <v>146</v>
      </c>
      <c r="B50" s="210"/>
      <c r="C50" s="210"/>
      <c r="D50" s="210"/>
      <c r="E50" s="210"/>
      <c r="F50" s="210"/>
      <c r="G50" s="86">
        <v>44</v>
      </c>
      <c r="H50" s="87">
        <v>1794895</v>
      </c>
      <c r="I50" s="87">
        <v>2536797</v>
      </c>
    </row>
    <row r="51" spans="1:9" x14ac:dyDescent="0.2">
      <c r="A51" s="210" t="s">
        <v>147</v>
      </c>
      <c r="B51" s="210"/>
      <c r="C51" s="210"/>
      <c r="D51" s="210"/>
      <c r="E51" s="210"/>
      <c r="F51" s="210"/>
      <c r="G51" s="86">
        <v>45</v>
      </c>
      <c r="H51" s="87">
        <v>4640113</v>
      </c>
      <c r="I51" s="87">
        <v>1780721</v>
      </c>
    </row>
    <row r="52" spans="1:9" x14ac:dyDescent="0.2">
      <c r="A52" s="210" t="s">
        <v>148</v>
      </c>
      <c r="B52" s="210"/>
      <c r="C52" s="210"/>
      <c r="D52" s="210"/>
      <c r="E52" s="210"/>
      <c r="F52" s="210"/>
      <c r="G52" s="86">
        <v>46</v>
      </c>
      <c r="H52" s="87">
        <v>0</v>
      </c>
      <c r="I52" s="87">
        <v>0</v>
      </c>
    </row>
    <row r="53" spans="1:9" x14ac:dyDescent="0.2">
      <c r="A53" s="210" t="s">
        <v>149</v>
      </c>
      <c r="B53" s="210"/>
      <c r="C53" s="210"/>
      <c r="D53" s="210"/>
      <c r="E53" s="210"/>
      <c r="F53" s="210"/>
      <c r="G53" s="86">
        <v>47</v>
      </c>
      <c r="H53" s="87">
        <v>0</v>
      </c>
      <c r="I53" s="87">
        <v>0</v>
      </c>
    </row>
    <row r="54" spans="1:9" x14ac:dyDescent="0.2">
      <c r="A54" s="210" t="s">
        <v>150</v>
      </c>
      <c r="B54" s="210"/>
      <c r="C54" s="210"/>
      <c r="D54" s="210"/>
      <c r="E54" s="210"/>
      <c r="F54" s="210"/>
      <c r="G54" s="86">
        <v>48</v>
      </c>
      <c r="H54" s="87">
        <v>573738</v>
      </c>
      <c r="I54" s="87">
        <f>651354+23</f>
        <v>651377</v>
      </c>
    </row>
    <row r="55" spans="1:9" ht="30.6" customHeight="1" x14ac:dyDescent="0.2">
      <c r="A55" s="206" t="s">
        <v>151</v>
      </c>
      <c r="B55" s="206"/>
      <c r="C55" s="206"/>
      <c r="D55" s="206"/>
      <c r="E55" s="206"/>
      <c r="F55" s="206"/>
      <c r="G55" s="86">
        <v>49</v>
      </c>
      <c r="H55" s="87">
        <v>0</v>
      </c>
      <c r="I55" s="87">
        <v>23552</v>
      </c>
    </row>
    <row r="56" spans="1:9" x14ac:dyDescent="0.2">
      <c r="A56" s="206" t="s">
        <v>152</v>
      </c>
      <c r="B56" s="206"/>
      <c r="C56" s="206"/>
      <c r="D56" s="206"/>
      <c r="E56" s="206"/>
      <c r="F56" s="206"/>
      <c r="G56" s="86">
        <v>50</v>
      </c>
      <c r="H56" s="87">
        <v>0</v>
      </c>
      <c r="I56" s="87">
        <v>0</v>
      </c>
    </row>
    <row r="57" spans="1:9" ht="28.9" customHeight="1" x14ac:dyDescent="0.2">
      <c r="A57" s="206" t="s">
        <v>153</v>
      </c>
      <c r="B57" s="206"/>
      <c r="C57" s="206"/>
      <c r="D57" s="206"/>
      <c r="E57" s="206"/>
      <c r="F57" s="206"/>
      <c r="G57" s="86">
        <v>51</v>
      </c>
      <c r="H57" s="87">
        <v>312474</v>
      </c>
      <c r="I57" s="87">
        <v>0</v>
      </c>
    </row>
    <row r="58" spans="1:9" x14ac:dyDescent="0.2">
      <c r="A58" s="206" t="s">
        <v>154</v>
      </c>
      <c r="B58" s="206"/>
      <c r="C58" s="206"/>
      <c r="D58" s="206"/>
      <c r="E58" s="206"/>
      <c r="F58" s="206"/>
      <c r="G58" s="86">
        <v>52</v>
      </c>
      <c r="H58" s="87">
        <v>0</v>
      </c>
      <c r="I58" s="87">
        <v>0</v>
      </c>
    </row>
    <row r="59" spans="1:9" x14ac:dyDescent="0.2">
      <c r="A59" s="187" t="s">
        <v>369</v>
      </c>
      <c r="B59" s="187"/>
      <c r="C59" s="187"/>
      <c r="D59" s="187"/>
      <c r="E59" s="187"/>
      <c r="F59" s="187"/>
      <c r="G59" s="88">
        <v>53</v>
      </c>
      <c r="H59" s="89">
        <f>H7+H36+H55+H56</f>
        <v>435468053</v>
      </c>
      <c r="I59" s="89">
        <f>I7+I36+I55+I56</f>
        <v>474021199</v>
      </c>
    </row>
    <row r="60" spans="1:9" x14ac:dyDescent="0.2">
      <c r="A60" s="187" t="s">
        <v>370</v>
      </c>
      <c r="B60" s="187"/>
      <c r="C60" s="187"/>
      <c r="D60" s="187"/>
      <c r="E60" s="187"/>
      <c r="F60" s="187"/>
      <c r="G60" s="88">
        <v>54</v>
      </c>
      <c r="H60" s="89">
        <f>H13+H47+H57+H58</f>
        <v>433211263</v>
      </c>
      <c r="I60" s="89">
        <f>I13+I47+I57+I58</f>
        <v>468761535</v>
      </c>
    </row>
    <row r="61" spans="1:9" x14ac:dyDescent="0.2">
      <c r="A61" s="187" t="s">
        <v>372</v>
      </c>
      <c r="B61" s="187"/>
      <c r="C61" s="187"/>
      <c r="D61" s="187"/>
      <c r="E61" s="187"/>
      <c r="F61" s="187"/>
      <c r="G61" s="88">
        <v>55</v>
      </c>
      <c r="H61" s="89">
        <f>H59-H60</f>
        <v>2256790</v>
      </c>
      <c r="I61" s="89">
        <f>I59-I60</f>
        <v>5259664</v>
      </c>
    </row>
    <row r="62" spans="1:9" x14ac:dyDescent="0.2">
      <c r="A62" s="218" t="s">
        <v>373</v>
      </c>
      <c r="B62" s="218"/>
      <c r="C62" s="218"/>
      <c r="D62" s="218"/>
      <c r="E62" s="218"/>
      <c r="F62" s="218"/>
      <c r="G62" s="88">
        <v>56</v>
      </c>
      <c r="H62" s="89">
        <f>+IF((H59-H60)&gt;0,(H59-H60),0)</f>
        <v>2256790</v>
      </c>
      <c r="I62" s="89">
        <f>+IF((I59-I60)&gt;0,(I59-I60),0)</f>
        <v>5259664</v>
      </c>
    </row>
    <row r="63" spans="1:9" x14ac:dyDescent="0.2">
      <c r="A63" s="218" t="s">
        <v>374</v>
      </c>
      <c r="B63" s="218"/>
      <c r="C63" s="218"/>
      <c r="D63" s="218"/>
      <c r="E63" s="218"/>
      <c r="F63" s="218"/>
      <c r="G63" s="88">
        <v>57</v>
      </c>
      <c r="H63" s="89">
        <f>+IF((H59-H60)&lt;0,(H59-H60),0)</f>
        <v>0</v>
      </c>
      <c r="I63" s="89">
        <f>+IF((I59-I60)&lt;0,(I59-I60),0)</f>
        <v>0</v>
      </c>
    </row>
    <row r="64" spans="1:9" x14ac:dyDescent="0.2">
      <c r="A64" s="206" t="s">
        <v>114</v>
      </c>
      <c r="B64" s="206"/>
      <c r="C64" s="206"/>
      <c r="D64" s="206"/>
      <c r="E64" s="206"/>
      <c r="F64" s="206"/>
      <c r="G64" s="86">
        <v>58</v>
      </c>
      <c r="H64" s="87">
        <v>574868</v>
      </c>
      <c r="I64" s="87">
        <v>648418</v>
      </c>
    </row>
    <row r="65" spans="1:9" x14ac:dyDescent="0.2">
      <c r="A65" s="187" t="s">
        <v>375</v>
      </c>
      <c r="B65" s="187"/>
      <c r="C65" s="187"/>
      <c r="D65" s="187"/>
      <c r="E65" s="187"/>
      <c r="F65" s="187"/>
      <c r="G65" s="88">
        <v>59</v>
      </c>
      <c r="H65" s="89">
        <f>H61-H64</f>
        <v>1681922</v>
      </c>
      <c r="I65" s="89">
        <f>I61-I64</f>
        <v>4611246</v>
      </c>
    </row>
    <row r="66" spans="1:9" x14ac:dyDescent="0.2">
      <c r="A66" s="218" t="s">
        <v>376</v>
      </c>
      <c r="B66" s="218"/>
      <c r="C66" s="218"/>
      <c r="D66" s="218"/>
      <c r="E66" s="218"/>
      <c r="F66" s="218"/>
      <c r="G66" s="88">
        <v>60</v>
      </c>
      <c r="H66" s="89">
        <f>+IF((H61-H64)&gt;0,(H61-H64),0)</f>
        <v>1681922</v>
      </c>
      <c r="I66" s="89">
        <f>+IF((I61-I64)&gt;0,(I61-I64),0)</f>
        <v>4611246</v>
      </c>
    </row>
    <row r="67" spans="1:9" x14ac:dyDescent="0.2">
      <c r="A67" s="218" t="s">
        <v>377</v>
      </c>
      <c r="B67" s="218"/>
      <c r="C67" s="218"/>
      <c r="D67" s="218"/>
      <c r="E67" s="218"/>
      <c r="F67" s="218"/>
      <c r="G67" s="88">
        <v>61</v>
      </c>
      <c r="H67" s="89">
        <f>+IF((H61-H64)&lt;0,(H61-H64),0)</f>
        <v>0</v>
      </c>
      <c r="I67" s="89">
        <f>+IF((I61-I64)&lt;0,(I61-I64),0)</f>
        <v>0</v>
      </c>
    </row>
    <row r="68" spans="1:9" x14ac:dyDescent="0.2">
      <c r="A68" s="208" t="s">
        <v>155</v>
      </c>
      <c r="B68" s="208"/>
      <c r="C68" s="208"/>
      <c r="D68" s="208"/>
      <c r="E68" s="208"/>
      <c r="F68" s="208"/>
      <c r="G68" s="219"/>
      <c r="H68" s="219"/>
      <c r="I68" s="219"/>
    </row>
    <row r="69" spans="1:9" ht="25.9" customHeight="1" x14ac:dyDescent="0.2">
      <c r="A69" s="187" t="s">
        <v>378</v>
      </c>
      <c r="B69" s="187"/>
      <c r="C69" s="187"/>
      <c r="D69" s="187"/>
      <c r="E69" s="187"/>
      <c r="F69" s="187"/>
      <c r="G69" s="88">
        <v>62</v>
      </c>
      <c r="H69" s="89">
        <f>H70-H71</f>
        <v>0</v>
      </c>
      <c r="I69" s="89">
        <f>I70-I71</f>
        <v>0</v>
      </c>
    </row>
    <row r="70" spans="1:9" x14ac:dyDescent="0.2">
      <c r="A70" s="210" t="s">
        <v>156</v>
      </c>
      <c r="B70" s="210"/>
      <c r="C70" s="210"/>
      <c r="D70" s="210"/>
      <c r="E70" s="210"/>
      <c r="F70" s="210"/>
      <c r="G70" s="86">
        <v>63</v>
      </c>
      <c r="H70" s="87">
        <v>0</v>
      </c>
      <c r="I70" s="87">
        <v>0</v>
      </c>
    </row>
    <row r="71" spans="1:9" x14ac:dyDescent="0.2">
      <c r="A71" s="210" t="s">
        <v>157</v>
      </c>
      <c r="B71" s="210"/>
      <c r="C71" s="210"/>
      <c r="D71" s="210"/>
      <c r="E71" s="210"/>
      <c r="F71" s="210"/>
      <c r="G71" s="86">
        <v>64</v>
      </c>
      <c r="H71" s="87">
        <v>0</v>
      </c>
      <c r="I71" s="87">
        <v>0</v>
      </c>
    </row>
    <row r="72" spans="1:9" x14ac:dyDescent="0.2">
      <c r="A72" s="206" t="s">
        <v>158</v>
      </c>
      <c r="B72" s="206"/>
      <c r="C72" s="206"/>
      <c r="D72" s="206"/>
      <c r="E72" s="206"/>
      <c r="F72" s="206"/>
      <c r="G72" s="86">
        <v>65</v>
      </c>
      <c r="H72" s="87">
        <v>0</v>
      </c>
      <c r="I72" s="87">
        <v>0</v>
      </c>
    </row>
    <row r="73" spans="1:9" x14ac:dyDescent="0.2">
      <c r="A73" s="218" t="s">
        <v>379</v>
      </c>
      <c r="B73" s="218"/>
      <c r="C73" s="218"/>
      <c r="D73" s="218"/>
      <c r="E73" s="218"/>
      <c r="F73" s="218"/>
      <c r="G73" s="88">
        <v>66</v>
      </c>
      <c r="H73" s="95">
        <v>0</v>
      </c>
      <c r="I73" s="95">
        <v>0</v>
      </c>
    </row>
    <row r="74" spans="1:9" x14ac:dyDescent="0.2">
      <c r="A74" s="218" t="s">
        <v>380</v>
      </c>
      <c r="B74" s="218"/>
      <c r="C74" s="218"/>
      <c r="D74" s="218"/>
      <c r="E74" s="218"/>
      <c r="F74" s="218"/>
      <c r="G74" s="88">
        <v>67</v>
      </c>
      <c r="H74" s="95">
        <v>0</v>
      </c>
      <c r="I74" s="95">
        <v>0</v>
      </c>
    </row>
    <row r="75" spans="1:9" x14ac:dyDescent="0.2">
      <c r="A75" s="208" t="s">
        <v>159</v>
      </c>
      <c r="B75" s="208"/>
      <c r="C75" s="208"/>
      <c r="D75" s="208"/>
      <c r="E75" s="208"/>
      <c r="F75" s="208"/>
      <c r="G75" s="219"/>
      <c r="H75" s="219"/>
      <c r="I75" s="219"/>
    </row>
    <row r="76" spans="1:9" x14ac:dyDescent="0.2">
      <c r="A76" s="187" t="s">
        <v>381</v>
      </c>
      <c r="B76" s="187"/>
      <c r="C76" s="187"/>
      <c r="D76" s="187"/>
      <c r="E76" s="187"/>
      <c r="F76" s="187"/>
      <c r="G76" s="88">
        <v>68</v>
      </c>
      <c r="H76" s="95">
        <v>0</v>
      </c>
      <c r="I76" s="95">
        <v>0</v>
      </c>
    </row>
    <row r="77" spans="1:9" x14ac:dyDescent="0.2">
      <c r="A77" s="230" t="s">
        <v>382</v>
      </c>
      <c r="B77" s="230"/>
      <c r="C77" s="230"/>
      <c r="D77" s="230"/>
      <c r="E77" s="230"/>
      <c r="F77" s="230"/>
      <c r="G77" s="96">
        <v>69</v>
      </c>
      <c r="H77" s="97">
        <v>0</v>
      </c>
      <c r="I77" s="97">
        <v>0</v>
      </c>
    </row>
    <row r="78" spans="1:9" x14ac:dyDescent="0.2">
      <c r="A78" s="230" t="s">
        <v>383</v>
      </c>
      <c r="B78" s="230"/>
      <c r="C78" s="230"/>
      <c r="D78" s="230"/>
      <c r="E78" s="230"/>
      <c r="F78" s="230"/>
      <c r="G78" s="96">
        <v>70</v>
      </c>
      <c r="H78" s="97">
        <v>0</v>
      </c>
      <c r="I78" s="97">
        <v>0</v>
      </c>
    </row>
    <row r="79" spans="1:9" x14ac:dyDescent="0.2">
      <c r="A79" s="187" t="s">
        <v>384</v>
      </c>
      <c r="B79" s="187"/>
      <c r="C79" s="187"/>
      <c r="D79" s="187"/>
      <c r="E79" s="187"/>
      <c r="F79" s="187"/>
      <c r="G79" s="88">
        <v>71</v>
      </c>
      <c r="H79" s="95">
        <v>0</v>
      </c>
      <c r="I79" s="95">
        <v>0</v>
      </c>
    </row>
    <row r="80" spans="1:9" x14ac:dyDescent="0.2">
      <c r="A80" s="187" t="s">
        <v>385</v>
      </c>
      <c r="B80" s="187"/>
      <c r="C80" s="187"/>
      <c r="D80" s="187"/>
      <c r="E80" s="187"/>
      <c r="F80" s="187"/>
      <c r="G80" s="88">
        <v>72</v>
      </c>
      <c r="H80" s="95">
        <v>0</v>
      </c>
      <c r="I80" s="95">
        <v>0</v>
      </c>
    </row>
    <row r="81" spans="1:9" x14ac:dyDescent="0.2">
      <c r="A81" s="218" t="s">
        <v>386</v>
      </c>
      <c r="B81" s="218"/>
      <c r="C81" s="218"/>
      <c r="D81" s="218"/>
      <c r="E81" s="218"/>
      <c r="F81" s="218"/>
      <c r="G81" s="88">
        <v>73</v>
      </c>
      <c r="H81" s="95">
        <v>0</v>
      </c>
      <c r="I81" s="95">
        <v>0</v>
      </c>
    </row>
    <row r="82" spans="1:9" x14ac:dyDescent="0.2">
      <c r="A82" s="218" t="s">
        <v>387</v>
      </c>
      <c r="B82" s="218"/>
      <c r="C82" s="218"/>
      <c r="D82" s="218"/>
      <c r="E82" s="218"/>
      <c r="F82" s="218"/>
      <c r="G82" s="88">
        <v>74</v>
      </c>
      <c r="H82" s="95">
        <v>0</v>
      </c>
      <c r="I82" s="95">
        <v>0</v>
      </c>
    </row>
    <row r="83" spans="1:9" x14ac:dyDescent="0.2">
      <c r="A83" s="208" t="s">
        <v>115</v>
      </c>
      <c r="B83" s="208"/>
      <c r="C83" s="208"/>
      <c r="D83" s="208"/>
      <c r="E83" s="208"/>
      <c r="F83" s="208"/>
      <c r="G83" s="219"/>
      <c r="H83" s="219"/>
      <c r="I83" s="219"/>
    </row>
    <row r="84" spans="1:9" x14ac:dyDescent="0.2">
      <c r="A84" s="220" t="s">
        <v>388</v>
      </c>
      <c r="B84" s="220"/>
      <c r="C84" s="220"/>
      <c r="D84" s="220"/>
      <c r="E84" s="220"/>
      <c r="F84" s="220"/>
      <c r="G84" s="88">
        <v>75</v>
      </c>
      <c r="H84" s="98">
        <f>H85+H86</f>
        <v>1681922</v>
      </c>
      <c r="I84" s="98">
        <f>I85+I86</f>
        <v>4611246</v>
      </c>
    </row>
    <row r="85" spans="1:9" x14ac:dyDescent="0.2">
      <c r="A85" s="221" t="s">
        <v>160</v>
      </c>
      <c r="B85" s="221"/>
      <c r="C85" s="221"/>
      <c r="D85" s="221"/>
      <c r="E85" s="221"/>
      <c r="F85" s="221"/>
      <c r="G85" s="86">
        <v>76</v>
      </c>
      <c r="H85" s="99">
        <v>1465793</v>
      </c>
      <c r="I85" s="99">
        <v>4608396</v>
      </c>
    </row>
    <row r="86" spans="1:9" x14ac:dyDescent="0.2">
      <c r="A86" s="221" t="s">
        <v>161</v>
      </c>
      <c r="B86" s="221"/>
      <c r="C86" s="221"/>
      <c r="D86" s="221"/>
      <c r="E86" s="221"/>
      <c r="F86" s="221"/>
      <c r="G86" s="86">
        <v>77</v>
      </c>
      <c r="H86" s="99">
        <v>216129</v>
      </c>
      <c r="I86" s="99">
        <v>2850</v>
      </c>
    </row>
    <row r="87" spans="1:9" x14ac:dyDescent="0.2">
      <c r="A87" s="227" t="s">
        <v>117</v>
      </c>
      <c r="B87" s="227"/>
      <c r="C87" s="227"/>
      <c r="D87" s="227"/>
      <c r="E87" s="227"/>
      <c r="F87" s="227"/>
      <c r="G87" s="228"/>
      <c r="H87" s="228"/>
      <c r="I87" s="228"/>
    </row>
    <row r="88" spans="1:9" x14ac:dyDescent="0.2">
      <c r="A88" s="229" t="s">
        <v>162</v>
      </c>
      <c r="B88" s="229"/>
      <c r="C88" s="229"/>
      <c r="D88" s="229"/>
      <c r="E88" s="229"/>
      <c r="F88" s="229"/>
      <c r="G88" s="86">
        <v>78</v>
      </c>
      <c r="H88" s="99">
        <v>1681922</v>
      </c>
      <c r="I88" s="99">
        <v>4611972</v>
      </c>
    </row>
    <row r="89" spans="1:9" ht="29.25" customHeight="1" x14ac:dyDescent="0.2">
      <c r="A89" s="226" t="s">
        <v>433</v>
      </c>
      <c r="B89" s="226"/>
      <c r="C89" s="226"/>
      <c r="D89" s="226"/>
      <c r="E89" s="226"/>
      <c r="F89" s="226"/>
      <c r="G89" s="88">
        <v>79</v>
      </c>
      <c r="H89" s="98">
        <f>H90+H97</f>
        <v>138900</v>
      </c>
      <c r="I89" s="98">
        <f>I90+I97</f>
        <v>23181</v>
      </c>
    </row>
    <row r="90" spans="1:9" ht="24.6" customHeight="1" x14ac:dyDescent="0.2">
      <c r="A90" s="222" t="s">
        <v>441</v>
      </c>
      <c r="B90" s="222"/>
      <c r="C90" s="222"/>
      <c r="D90" s="222"/>
      <c r="E90" s="222"/>
      <c r="F90" s="222"/>
      <c r="G90" s="88">
        <v>80</v>
      </c>
      <c r="H90" s="98">
        <f>SUM(H91:H95)</f>
        <v>0</v>
      </c>
      <c r="I90" s="98">
        <f>SUM(I91:I95)</f>
        <v>0</v>
      </c>
    </row>
    <row r="91" spans="1:9" ht="24.6" customHeight="1" x14ac:dyDescent="0.2">
      <c r="A91" s="210" t="s">
        <v>351</v>
      </c>
      <c r="B91" s="210"/>
      <c r="C91" s="210"/>
      <c r="D91" s="210"/>
      <c r="E91" s="210"/>
      <c r="F91" s="210"/>
      <c r="G91" s="88">
        <v>81</v>
      </c>
      <c r="H91" s="99">
        <v>0</v>
      </c>
      <c r="I91" s="99">
        <v>0</v>
      </c>
    </row>
    <row r="92" spans="1:9" ht="39" customHeight="1" x14ac:dyDescent="0.2">
      <c r="A92" s="210" t="s">
        <v>352</v>
      </c>
      <c r="B92" s="210"/>
      <c r="C92" s="210"/>
      <c r="D92" s="210"/>
      <c r="E92" s="210"/>
      <c r="F92" s="210"/>
      <c r="G92" s="88">
        <v>82</v>
      </c>
      <c r="H92" s="99">
        <v>0</v>
      </c>
      <c r="I92" s="99">
        <v>0</v>
      </c>
    </row>
    <row r="93" spans="1:9" ht="44.25" customHeight="1" x14ac:dyDescent="0.2">
      <c r="A93" s="210" t="s">
        <v>353</v>
      </c>
      <c r="B93" s="210"/>
      <c r="C93" s="210"/>
      <c r="D93" s="210"/>
      <c r="E93" s="210"/>
      <c r="F93" s="210"/>
      <c r="G93" s="88">
        <v>83</v>
      </c>
      <c r="H93" s="99">
        <v>0</v>
      </c>
      <c r="I93" s="99">
        <v>0</v>
      </c>
    </row>
    <row r="94" spans="1:9" ht="16.5" customHeight="1" x14ac:dyDescent="0.2">
      <c r="A94" s="210" t="s">
        <v>354</v>
      </c>
      <c r="B94" s="210"/>
      <c r="C94" s="210"/>
      <c r="D94" s="210"/>
      <c r="E94" s="210"/>
      <c r="F94" s="210"/>
      <c r="G94" s="88">
        <v>84</v>
      </c>
      <c r="H94" s="99">
        <v>0</v>
      </c>
      <c r="I94" s="99">
        <v>0</v>
      </c>
    </row>
    <row r="95" spans="1:9" ht="13.5" customHeight="1" x14ac:dyDescent="0.2">
      <c r="A95" s="210" t="s">
        <v>355</v>
      </c>
      <c r="B95" s="210"/>
      <c r="C95" s="210"/>
      <c r="D95" s="210"/>
      <c r="E95" s="210"/>
      <c r="F95" s="210"/>
      <c r="G95" s="88">
        <v>85</v>
      </c>
      <c r="H95" s="99">
        <v>0</v>
      </c>
      <c r="I95" s="99">
        <v>0</v>
      </c>
    </row>
    <row r="96" spans="1:9" ht="24.6" customHeight="1" x14ac:dyDescent="0.2">
      <c r="A96" s="210" t="s">
        <v>356</v>
      </c>
      <c r="B96" s="210"/>
      <c r="C96" s="210"/>
      <c r="D96" s="210"/>
      <c r="E96" s="210"/>
      <c r="F96" s="210"/>
      <c r="G96" s="88">
        <v>86</v>
      </c>
      <c r="H96" s="99">
        <v>0</v>
      </c>
      <c r="I96" s="99">
        <v>0</v>
      </c>
    </row>
    <row r="97" spans="1:9" ht="24.6" customHeight="1" x14ac:dyDescent="0.2">
      <c r="A97" s="222" t="s">
        <v>434</v>
      </c>
      <c r="B97" s="222"/>
      <c r="C97" s="222"/>
      <c r="D97" s="222"/>
      <c r="E97" s="222"/>
      <c r="F97" s="222"/>
      <c r="G97" s="88">
        <v>87</v>
      </c>
      <c r="H97" s="98">
        <f>SUM(H98:H105)</f>
        <v>138900</v>
      </c>
      <c r="I97" s="98">
        <f>SUM(I98:I105)</f>
        <v>23181</v>
      </c>
    </row>
    <row r="98" spans="1:9" x14ac:dyDescent="0.2">
      <c r="A98" s="210" t="s">
        <v>163</v>
      </c>
      <c r="B98" s="210"/>
      <c r="C98" s="210"/>
      <c r="D98" s="210"/>
      <c r="E98" s="210"/>
      <c r="F98" s="210"/>
      <c r="G98" s="86">
        <v>88</v>
      </c>
      <c r="H98" s="99">
        <v>138900</v>
      </c>
      <c r="I98" s="99">
        <f>+PK!Y45</f>
        <v>23181</v>
      </c>
    </row>
    <row r="99" spans="1:9" ht="35.25" customHeight="1" x14ac:dyDescent="0.2">
      <c r="A99" s="210" t="s">
        <v>357</v>
      </c>
      <c r="B99" s="210"/>
      <c r="C99" s="210"/>
      <c r="D99" s="210"/>
      <c r="E99" s="210"/>
      <c r="F99" s="210"/>
      <c r="G99" s="86">
        <v>89</v>
      </c>
      <c r="H99" s="99">
        <v>0</v>
      </c>
      <c r="I99" s="99">
        <v>0</v>
      </c>
    </row>
    <row r="100" spans="1:9" x14ac:dyDescent="0.2">
      <c r="A100" s="210" t="s">
        <v>358</v>
      </c>
      <c r="B100" s="210"/>
      <c r="C100" s="210"/>
      <c r="D100" s="210"/>
      <c r="E100" s="210"/>
      <c r="F100" s="210"/>
      <c r="G100" s="86">
        <v>90</v>
      </c>
      <c r="H100" s="99">
        <v>0</v>
      </c>
      <c r="I100" s="99">
        <v>0</v>
      </c>
    </row>
    <row r="101" spans="1:9" ht="33.75" customHeight="1" x14ac:dyDescent="0.2">
      <c r="A101" s="210" t="s">
        <v>359</v>
      </c>
      <c r="B101" s="210"/>
      <c r="C101" s="210"/>
      <c r="D101" s="210"/>
      <c r="E101" s="210"/>
      <c r="F101" s="210"/>
      <c r="G101" s="86">
        <v>91</v>
      </c>
      <c r="H101" s="99">
        <v>0</v>
      </c>
      <c r="I101" s="99">
        <v>0</v>
      </c>
    </row>
    <row r="102" spans="1:9" ht="29.25" customHeight="1" x14ac:dyDescent="0.2">
      <c r="A102" s="210" t="s">
        <v>360</v>
      </c>
      <c r="B102" s="210"/>
      <c r="C102" s="210"/>
      <c r="D102" s="210"/>
      <c r="E102" s="210"/>
      <c r="F102" s="210"/>
      <c r="G102" s="86">
        <v>92</v>
      </c>
      <c r="H102" s="99">
        <v>0</v>
      </c>
      <c r="I102" s="99">
        <v>0</v>
      </c>
    </row>
    <row r="103" spans="1:9" x14ac:dyDescent="0.2">
      <c r="A103" s="210" t="s">
        <v>361</v>
      </c>
      <c r="B103" s="210"/>
      <c r="C103" s="210"/>
      <c r="D103" s="210"/>
      <c r="E103" s="210"/>
      <c r="F103" s="210"/>
      <c r="G103" s="86">
        <v>93</v>
      </c>
      <c r="H103" s="99">
        <v>0</v>
      </c>
      <c r="I103" s="99">
        <v>0</v>
      </c>
    </row>
    <row r="104" spans="1:9" ht="24.75" customHeight="1" x14ac:dyDescent="0.2">
      <c r="A104" s="210" t="s">
        <v>362</v>
      </c>
      <c r="B104" s="210"/>
      <c r="C104" s="210"/>
      <c r="D104" s="210"/>
      <c r="E104" s="210"/>
      <c r="F104" s="210"/>
      <c r="G104" s="86">
        <v>94</v>
      </c>
      <c r="H104" s="99">
        <v>0</v>
      </c>
      <c r="I104" s="99">
        <v>0</v>
      </c>
    </row>
    <row r="105" spans="1:9" ht="15.75" customHeight="1" x14ac:dyDescent="0.2">
      <c r="A105" s="210" t="s">
        <v>363</v>
      </c>
      <c r="B105" s="210"/>
      <c r="C105" s="210"/>
      <c r="D105" s="210"/>
      <c r="E105" s="210"/>
      <c r="F105" s="210"/>
      <c r="G105" s="86">
        <v>95</v>
      </c>
      <c r="H105" s="99">
        <v>0</v>
      </c>
      <c r="I105" s="99">
        <v>0</v>
      </c>
    </row>
    <row r="106" spans="1:9" ht="24.75" customHeight="1" x14ac:dyDescent="0.2">
      <c r="A106" s="210" t="s">
        <v>364</v>
      </c>
      <c r="B106" s="210"/>
      <c r="C106" s="210"/>
      <c r="D106" s="210"/>
      <c r="E106" s="210"/>
      <c r="F106" s="210"/>
      <c r="G106" s="86">
        <v>96</v>
      </c>
      <c r="H106" s="99">
        <v>0</v>
      </c>
      <c r="I106" s="99">
        <v>0</v>
      </c>
    </row>
    <row r="107" spans="1:9" ht="27.6" customHeight="1" x14ac:dyDescent="0.2">
      <c r="A107" s="226" t="s">
        <v>436</v>
      </c>
      <c r="B107" s="226"/>
      <c r="C107" s="226"/>
      <c r="D107" s="226"/>
      <c r="E107" s="226"/>
      <c r="F107" s="226"/>
      <c r="G107" s="88">
        <v>97</v>
      </c>
      <c r="H107" s="98">
        <f>H90+H97-H106-H96</f>
        <v>138900</v>
      </c>
      <c r="I107" s="98">
        <f>I90+I97-I106-I96</f>
        <v>23181</v>
      </c>
    </row>
    <row r="108" spans="1:9" x14ac:dyDescent="0.2">
      <c r="A108" s="226" t="s">
        <v>371</v>
      </c>
      <c r="B108" s="226"/>
      <c r="C108" s="226"/>
      <c r="D108" s="226"/>
      <c r="E108" s="226"/>
      <c r="F108" s="226"/>
      <c r="G108" s="88">
        <v>98</v>
      </c>
      <c r="H108" s="98">
        <f>H88+H107</f>
        <v>1820822</v>
      </c>
      <c r="I108" s="98">
        <f>I88+I107</f>
        <v>4635153</v>
      </c>
    </row>
    <row r="109" spans="1:9" x14ac:dyDescent="0.2">
      <c r="A109" s="208" t="s">
        <v>164</v>
      </c>
      <c r="B109" s="208"/>
      <c r="C109" s="208"/>
      <c r="D109" s="208"/>
      <c r="E109" s="208"/>
      <c r="F109" s="208"/>
      <c r="G109" s="219"/>
      <c r="H109" s="219"/>
      <c r="I109" s="219"/>
    </row>
    <row r="110" spans="1:9" ht="24.75" customHeight="1" x14ac:dyDescent="0.2">
      <c r="A110" s="220" t="s">
        <v>435</v>
      </c>
      <c r="B110" s="220"/>
      <c r="C110" s="220"/>
      <c r="D110" s="220"/>
      <c r="E110" s="220"/>
      <c r="F110" s="220"/>
      <c r="G110" s="88">
        <v>99</v>
      </c>
      <c r="H110" s="98">
        <f>H111+H112</f>
        <v>1820822</v>
      </c>
      <c r="I110" s="98">
        <f>I111+I112</f>
        <v>4611973</v>
      </c>
    </row>
    <row r="111" spans="1:9" x14ac:dyDescent="0.2">
      <c r="A111" s="221" t="s">
        <v>116</v>
      </c>
      <c r="B111" s="221"/>
      <c r="C111" s="221"/>
      <c r="D111" s="221"/>
      <c r="E111" s="221"/>
      <c r="F111" s="221"/>
      <c r="G111" s="86">
        <v>100</v>
      </c>
      <c r="H111" s="99">
        <v>1598208</v>
      </c>
      <c r="I111" s="99">
        <f>+PK!V62</f>
        <v>4608396</v>
      </c>
    </row>
    <row r="112" spans="1:9" x14ac:dyDescent="0.2">
      <c r="A112" s="221" t="s">
        <v>165</v>
      </c>
      <c r="B112" s="221"/>
      <c r="C112" s="221"/>
      <c r="D112" s="221"/>
      <c r="E112" s="221"/>
      <c r="F112" s="221"/>
      <c r="G112" s="86">
        <v>101</v>
      </c>
      <c r="H112" s="99">
        <v>222614</v>
      </c>
      <c r="I112" s="99">
        <v>3577</v>
      </c>
    </row>
  </sheetData>
  <sheetProtection algorithmName="SHA-512" hashValue="JI9YKQzamXyQA+AAnos9DofNSo15tZIwDfvfOisgsheAVCnBCXmt5+zz1IQh/AfCH8W4ZN4qBw8rtBP/qrGRaA==" saltValue="piuSGAuiPaIQeavPzvtFeA==" spinCount="100000" sheet="1" objects="1" scenarios="1"/>
  <mergeCells count="112">
    <mergeCell ref="A3:I3"/>
    <mergeCell ref="A107:F107"/>
    <mergeCell ref="A108:F108"/>
    <mergeCell ref="A109:I109"/>
    <mergeCell ref="A110:F110"/>
    <mergeCell ref="A111:F111"/>
    <mergeCell ref="A112:F112"/>
    <mergeCell ref="A87:I87"/>
    <mergeCell ref="A88:F88"/>
    <mergeCell ref="A89:F89"/>
    <mergeCell ref="A98:F98"/>
    <mergeCell ref="A75:I75"/>
    <mergeCell ref="A76:F76"/>
    <mergeCell ref="A77:F77"/>
    <mergeCell ref="A78:F78"/>
    <mergeCell ref="A79:F79"/>
    <mergeCell ref="A80:F80"/>
    <mergeCell ref="A61:F61"/>
    <mergeCell ref="A62:F62"/>
    <mergeCell ref="A63:F63"/>
    <mergeCell ref="A64:F64"/>
    <mergeCell ref="A21:F21"/>
    <mergeCell ref="A37:F37"/>
    <mergeCell ref="A38:F38"/>
    <mergeCell ref="A39:F39"/>
    <mergeCell ref="A40:F40"/>
    <mergeCell ref="A41:F41"/>
    <mergeCell ref="A42:F42"/>
    <mergeCell ref="A25:F25"/>
    <mergeCell ref="A26:F26"/>
    <mergeCell ref="A27:F27"/>
    <mergeCell ref="A28:F28"/>
    <mergeCell ref="A29:F29"/>
    <mergeCell ref="A30:F30"/>
    <mergeCell ref="A34:F34"/>
    <mergeCell ref="A32:F32"/>
    <mergeCell ref="A33:F33"/>
    <mergeCell ref="A22:F22"/>
    <mergeCell ref="A7:F7"/>
    <mergeCell ref="A8:F8"/>
    <mergeCell ref="A9:F9"/>
    <mergeCell ref="A10:F10"/>
    <mergeCell ref="A11:F11"/>
    <mergeCell ref="A12:F12"/>
    <mergeCell ref="A102:F102"/>
    <mergeCell ref="A103:F103"/>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104:F104"/>
    <mergeCell ref="A100:F100"/>
    <mergeCell ref="A101:F101"/>
    <mergeCell ref="A83:I83"/>
    <mergeCell ref="A84:F84"/>
    <mergeCell ref="A85:F85"/>
    <mergeCell ref="A86:F86"/>
    <mergeCell ref="A81:F81"/>
    <mergeCell ref="A82:F82"/>
    <mergeCell ref="A90:F90"/>
    <mergeCell ref="A91:F91"/>
    <mergeCell ref="A92:F92"/>
    <mergeCell ref="A93:F93"/>
    <mergeCell ref="A94:F94"/>
    <mergeCell ref="A95:F95"/>
    <mergeCell ref="A96:F96"/>
    <mergeCell ref="A97:F97"/>
    <mergeCell ref="A99:F99"/>
    <mergeCell ref="A65:F65"/>
    <mergeCell ref="A66:F66"/>
    <mergeCell ref="A70:F70"/>
    <mergeCell ref="A49:F49"/>
    <mergeCell ref="A50:F50"/>
    <mergeCell ref="A51:F51"/>
    <mergeCell ref="A52:F52"/>
    <mergeCell ref="A53:F53"/>
    <mergeCell ref="A54:F54"/>
    <mergeCell ref="A105:F105"/>
    <mergeCell ref="A106:F106"/>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s>
  <dataValidations count="5">
    <dataValidation type="whole" operator="greaterThanOrEqual" allowBlank="1" showInputMessage="1" showErrorMessage="1" errorTitle="Pogrešan unos" error="Mogu se unijeti samo cjelobrojne pozitivne vrijednosti." sqref="H65491:I65525 JD65491:JE65525 SZ65491:TA65525 ACV65491:ACW65525 AMR65491:AMS65525 AWN65491:AWO65525 BGJ65491:BGK65525 BQF65491:BQG65525 CAB65491:CAC65525 CJX65491:CJY65525 CTT65491:CTU65525 DDP65491:DDQ65525 DNL65491:DNM65525 DXH65491:DXI65525 EHD65491:EHE65525 EQZ65491:ERA65525 FAV65491:FAW65525 FKR65491:FKS65525 FUN65491:FUO65525 GEJ65491:GEK65525 GOF65491:GOG65525 GYB65491:GYC65525 HHX65491:HHY65525 HRT65491:HRU65525 IBP65491:IBQ65525 ILL65491:ILM65525 IVH65491:IVI65525 JFD65491:JFE65525 JOZ65491:JPA65525 JYV65491:JYW65525 KIR65491:KIS65525 KSN65491:KSO65525 LCJ65491:LCK65525 LMF65491:LMG65525 LWB65491:LWC65525 MFX65491:MFY65525 MPT65491:MPU65525 MZP65491:MZQ65525 NJL65491:NJM65525 NTH65491:NTI65525 ODD65491:ODE65525 OMZ65491:ONA65525 OWV65491:OWW65525 PGR65491:PGS65525 PQN65491:PQO65525 QAJ65491:QAK65525 QKF65491:QKG65525 QUB65491:QUC65525 RDX65491:RDY65525 RNT65491:RNU65525 RXP65491:RXQ65525 SHL65491:SHM65525 SRH65491:SRI65525 TBD65491:TBE65525 TKZ65491:TLA65525 TUV65491:TUW65525 UER65491:UES65525 UON65491:UOO65525 UYJ65491:UYK65525 VIF65491:VIG65525 VSB65491:VSC65525 WBX65491:WBY65525 WLT65491:WLU65525 WVP65491:WVQ65525 H131027:I131061 JD131027:JE131061 SZ131027:TA131061 ACV131027:ACW131061 AMR131027:AMS131061 AWN131027:AWO131061 BGJ131027:BGK131061 BQF131027:BQG131061 CAB131027:CAC131061 CJX131027:CJY131061 CTT131027:CTU131061 DDP131027:DDQ131061 DNL131027:DNM131061 DXH131027:DXI131061 EHD131027:EHE131061 EQZ131027:ERA131061 FAV131027:FAW131061 FKR131027:FKS131061 FUN131027:FUO131061 GEJ131027:GEK131061 GOF131027:GOG131061 GYB131027:GYC131061 HHX131027:HHY131061 HRT131027:HRU131061 IBP131027:IBQ131061 ILL131027:ILM131061 IVH131027:IVI131061 JFD131027:JFE131061 JOZ131027:JPA131061 JYV131027:JYW131061 KIR131027:KIS131061 KSN131027:KSO131061 LCJ131027:LCK131061 LMF131027:LMG131061 LWB131027:LWC131061 MFX131027:MFY131061 MPT131027:MPU131061 MZP131027:MZQ131061 NJL131027:NJM131061 NTH131027:NTI131061 ODD131027:ODE131061 OMZ131027:ONA131061 OWV131027:OWW131061 PGR131027:PGS131061 PQN131027:PQO131061 QAJ131027:QAK131061 QKF131027:QKG131061 QUB131027:QUC131061 RDX131027:RDY131061 RNT131027:RNU131061 RXP131027:RXQ131061 SHL131027:SHM131061 SRH131027:SRI131061 TBD131027:TBE131061 TKZ131027:TLA131061 TUV131027:TUW131061 UER131027:UES131061 UON131027:UOO131061 UYJ131027:UYK131061 VIF131027:VIG131061 VSB131027:VSC131061 WBX131027:WBY131061 WLT131027:WLU131061 WVP131027:WVQ131061 H196563:I196597 JD196563:JE196597 SZ196563:TA196597 ACV196563:ACW196597 AMR196563:AMS196597 AWN196563:AWO196597 BGJ196563:BGK196597 BQF196563:BQG196597 CAB196563:CAC196597 CJX196563:CJY196597 CTT196563:CTU196597 DDP196563:DDQ196597 DNL196563:DNM196597 DXH196563:DXI196597 EHD196563:EHE196597 EQZ196563:ERA196597 FAV196563:FAW196597 FKR196563:FKS196597 FUN196563:FUO196597 GEJ196563:GEK196597 GOF196563:GOG196597 GYB196563:GYC196597 HHX196563:HHY196597 HRT196563:HRU196597 IBP196563:IBQ196597 ILL196563:ILM196597 IVH196563:IVI196597 JFD196563:JFE196597 JOZ196563:JPA196597 JYV196563:JYW196597 KIR196563:KIS196597 KSN196563:KSO196597 LCJ196563:LCK196597 LMF196563:LMG196597 LWB196563:LWC196597 MFX196563:MFY196597 MPT196563:MPU196597 MZP196563:MZQ196597 NJL196563:NJM196597 NTH196563:NTI196597 ODD196563:ODE196597 OMZ196563:ONA196597 OWV196563:OWW196597 PGR196563:PGS196597 PQN196563:PQO196597 QAJ196563:QAK196597 QKF196563:QKG196597 QUB196563:QUC196597 RDX196563:RDY196597 RNT196563:RNU196597 RXP196563:RXQ196597 SHL196563:SHM196597 SRH196563:SRI196597 TBD196563:TBE196597 TKZ196563:TLA196597 TUV196563:TUW196597 UER196563:UES196597 UON196563:UOO196597 UYJ196563:UYK196597 VIF196563:VIG196597 VSB196563:VSC196597 WBX196563:WBY196597 WLT196563:WLU196597 WVP196563:WVQ196597 H262099:I262133 JD262099:JE262133 SZ262099:TA262133 ACV262099:ACW262133 AMR262099:AMS262133 AWN262099:AWO262133 BGJ262099:BGK262133 BQF262099:BQG262133 CAB262099:CAC262133 CJX262099:CJY262133 CTT262099:CTU262133 DDP262099:DDQ262133 DNL262099:DNM262133 DXH262099:DXI262133 EHD262099:EHE262133 EQZ262099:ERA262133 FAV262099:FAW262133 FKR262099:FKS262133 FUN262099:FUO262133 GEJ262099:GEK262133 GOF262099:GOG262133 GYB262099:GYC262133 HHX262099:HHY262133 HRT262099:HRU262133 IBP262099:IBQ262133 ILL262099:ILM262133 IVH262099:IVI262133 JFD262099:JFE262133 JOZ262099:JPA262133 JYV262099:JYW262133 KIR262099:KIS262133 KSN262099:KSO262133 LCJ262099:LCK262133 LMF262099:LMG262133 LWB262099:LWC262133 MFX262099:MFY262133 MPT262099:MPU262133 MZP262099:MZQ262133 NJL262099:NJM262133 NTH262099:NTI262133 ODD262099:ODE262133 OMZ262099:ONA262133 OWV262099:OWW262133 PGR262099:PGS262133 PQN262099:PQO262133 QAJ262099:QAK262133 QKF262099:QKG262133 QUB262099:QUC262133 RDX262099:RDY262133 RNT262099:RNU262133 RXP262099:RXQ262133 SHL262099:SHM262133 SRH262099:SRI262133 TBD262099:TBE262133 TKZ262099:TLA262133 TUV262099:TUW262133 UER262099:UES262133 UON262099:UOO262133 UYJ262099:UYK262133 VIF262099:VIG262133 VSB262099:VSC262133 WBX262099:WBY262133 WLT262099:WLU262133 WVP262099:WVQ262133 H327635:I327669 JD327635:JE327669 SZ327635:TA327669 ACV327635:ACW327669 AMR327635:AMS327669 AWN327635:AWO327669 BGJ327635:BGK327669 BQF327635:BQG327669 CAB327635:CAC327669 CJX327635:CJY327669 CTT327635:CTU327669 DDP327635:DDQ327669 DNL327635:DNM327669 DXH327635:DXI327669 EHD327635:EHE327669 EQZ327635:ERA327669 FAV327635:FAW327669 FKR327635:FKS327669 FUN327635:FUO327669 GEJ327635:GEK327669 GOF327635:GOG327669 GYB327635:GYC327669 HHX327635:HHY327669 HRT327635:HRU327669 IBP327635:IBQ327669 ILL327635:ILM327669 IVH327635:IVI327669 JFD327635:JFE327669 JOZ327635:JPA327669 JYV327635:JYW327669 KIR327635:KIS327669 KSN327635:KSO327669 LCJ327635:LCK327669 LMF327635:LMG327669 LWB327635:LWC327669 MFX327635:MFY327669 MPT327635:MPU327669 MZP327635:MZQ327669 NJL327635:NJM327669 NTH327635:NTI327669 ODD327635:ODE327669 OMZ327635:ONA327669 OWV327635:OWW327669 PGR327635:PGS327669 PQN327635:PQO327669 QAJ327635:QAK327669 QKF327635:QKG327669 QUB327635:QUC327669 RDX327635:RDY327669 RNT327635:RNU327669 RXP327635:RXQ327669 SHL327635:SHM327669 SRH327635:SRI327669 TBD327635:TBE327669 TKZ327635:TLA327669 TUV327635:TUW327669 UER327635:UES327669 UON327635:UOO327669 UYJ327635:UYK327669 VIF327635:VIG327669 VSB327635:VSC327669 WBX327635:WBY327669 WLT327635:WLU327669 WVP327635:WVQ327669 H393171:I393205 JD393171:JE393205 SZ393171:TA393205 ACV393171:ACW393205 AMR393171:AMS393205 AWN393171:AWO393205 BGJ393171:BGK393205 BQF393171:BQG393205 CAB393171:CAC393205 CJX393171:CJY393205 CTT393171:CTU393205 DDP393171:DDQ393205 DNL393171:DNM393205 DXH393171:DXI393205 EHD393171:EHE393205 EQZ393171:ERA393205 FAV393171:FAW393205 FKR393171:FKS393205 FUN393171:FUO393205 GEJ393171:GEK393205 GOF393171:GOG393205 GYB393171:GYC393205 HHX393171:HHY393205 HRT393171:HRU393205 IBP393171:IBQ393205 ILL393171:ILM393205 IVH393171:IVI393205 JFD393171:JFE393205 JOZ393171:JPA393205 JYV393171:JYW393205 KIR393171:KIS393205 KSN393171:KSO393205 LCJ393171:LCK393205 LMF393171:LMG393205 LWB393171:LWC393205 MFX393171:MFY393205 MPT393171:MPU393205 MZP393171:MZQ393205 NJL393171:NJM393205 NTH393171:NTI393205 ODD393171:ODE393205 OMZ393171:ONA393205 OWV393171:OWW393205 PGR393171:PGS393205 PQN393171:PQO393205 QAJ393171:QAK393205 QKF393171:QKG393205 QUB393171:QUC393205 RDX393171:RDY393205 RNT393171:RNU393205 RXP393171:RXQ393205 SHL393171:SHM393205 SRH393171:SRI393205 TBD393171:TBE393205 TKZ393171:TLA393205 TUV393171:TUW393205 UER393171:UES393205 UON393171:UOO393205 UYJ393171:UYK393205 VIF393171:VIG393205 VSB393171:VSC393205 WBX393171:WBY393205 WLT393171:WLU393205 WVP393171:WVQ393205 H458707:I458741 JD458707:JE458741 SZ458707:TA458741 ACV458707:ACW458741 AMR458707:AMS458741 AWN458707:AWO458741 BGJ458707:BGK458741 BQF458707:BQG458741 CAB458707:CAC458741 CJX458707:CJY458741 CTT458707:CTU458741 DDP458707:DDQ458741 DNL458707:DNM458741 DXH458707:DXI458741 EHD458707:EHE458741 EQZ458707:ERA458741 FAV458707:FAW458741 FKR458707:FKS458741 FUN458707:FUO458741 GEJ458707:GEK458741 GOF458707:GOG458741 GYB458707:GYC458741 HHX458707:HHY458741 HRT458707:HRU458741 IBP458707:IBQ458741 ILL458707:ILM458741 IVH458707:IVI458741 JFD458707:JFE458741 JOZ458707:JPA458741 JYV458707:JYW458741 KIR458707:KIS458741 KSN458707:KSO458741 LCJ458707:LCK458741 LMF458707:LMG458741 LWB458707:LWC458741 MFX458707:MFY458741 MPT458707:MPU458741 MZP458707:MZQ458741 NJL458707:NJM458741 NTH458707:NTI458741 ODD458707:ODE458741 OMZ458707:ONA458741 OWV458707:OWW458741 PGR458707:PGS458741 PQN458707:PQO458741 QAJ458707:QAK458741 QKF458707:QKG458741 QUB458707:QUC458741 RDX458707:RDY458741 RNT458707:RNU458741 RXP458707:RXQ458741 SHL458707:SHM458741 SRH458707:SRI458741 TBD458707:TBE458741 TKZ458707:TLA458741 TUV458707:TUW458741 UER458707:UES458741 UON458707:UOO458741 UYJ458707:UYK458741 VIF458707:VIG458741 VSB458707:VSC458741 WBX458707:WBY458741 WLT458707:WLU458741 WVP458707:WVQ458741 H524243:I524277 JD524243:JE524277 SZ524243:TA524277 ACV524243:ACW524277 AMR524243:AMS524277 AWN524243:AWO524277 BGJ524243:BGK524277 BQF524243:BQG524277 CAB524243:CAC524277 CJX524243:CJY524277 CTT524243:CTU524277 DDP524243:DDQ524277 DNL524243:DNM524277 DXH524243:DXI524277 EHD524243:EHE524277 EQZ524243:ERA524277 FAV524243:FAW524277 FKR524243:FKS524277 FUN524243:FUO524277 GEJ524243:GEK524277 GOF524243:GOG524277 GYB524243:GYC524277 HHX524243:HHY524277 HRT524243:HRU524277 IBP524243:IBQ524277 ILL524243:ILM524277 IVH524243:IVI524277 JFD524243:JFE524277 JOZ524243:JPA524277 JYV524243:JYW524277 KIR524243:KIS524277 KSN524243:KSO524277 LCJ524243:LCK524277 LMF524243:LMG524277 LWB524243:LWC524277 MFX524243:MFY524277 MPT524243:MPU524277 MZP524243:MZQ524277 NJL524243:NJM524277 NTH524243:NTI524277 ODD524243:ODE524277 OMZ524243:ONA524277 OWV524243:OWW524277 PGR524243:PGS524277 PQN524243:PQO524277 QAJ524243:QAK524277 QKF524243:QKG524277 QUB524243:QUC524277 RDX524243:RDY524277 RNT524243:RNU524277 RXP524243:RXQ524277 SHL524243:SHM524277 SRH524243:SRI524277 TBD524243:TBE524277 TKZ524243:TLA524277 TUV524243:TUW524277 UER524243:UES524277 UON524243:UOO524277 UYJ524243:UYK524277 VIF524243:VIG524277 VSB524243:VSC524277 WBX524243:WBY524277 WLT524243:WLU524277 WVP524243:WVQ524277 H589779:I589813 JD589779:JE589813 SZ589779:TA589813 ACV589779:ACW589813 AMR589779:AMS589813 AWN589779:AWO589813 BGJ589779:BGK589813 BQF589779:BQG589813 CAB589779:CAC589813 CJX589779:CJY589813 CTT589779:CTU589813 DDP589779:DDQ589813 DNL589779:DNM589813 DXH589779:DXI589813 EHD589779:EHE589813 EQZ589779:ERA589813 FAV589779:FAW589813 FKR589779:FKS589813 FUN589779:FUO589813 GEJ589779:GEK589813 GOF589779:GOG589813 GYB589779:GYC589813 HHX589779:HHY589813 HRT589779:HRU589813 IBP589779:IBQ589813 ILL589779:ILM589813 IVH589779:IVI589813 JFD589779:JFE589813 JOZ589779:JPA589813 JYV589779:JYW589813 KIR589779:KIS589813 KSN589779:KSO589813 LCJ589779:LCK589813 LMF589779:LMG589813 LWB589779:LWC589813 MFX589779:MFY589813 MPT589779:MPU589813 MZP589779:MZQ589813 NJL589779:NJM589813 NTH589779:NTI589813 ODD589779:ODE589813 OMZ589779:ONA589813 OWV589779:OWW589813 PGR589779:PGS589813 PQN589779:PQO589813 QAJ589779:QAK589813 QKF589779:QKG589813 QUB589779:QUC589813 RDX589779:RDY589813 RNT589779:RNU589813 RXP589779:RXQ589813 SHL589779:SHM589813 SRH589779:SRI589813 TBD589779:TBE589813 TKZ589779:TLA589813 TUV589779:TUW589813 UER589779:UES589813 UON589779:UOO589813 UYJ589779:UYK589813 VIF589779:VIG589813 VSB589779:VSC589813 WBX589779:WBY589813 WLT589779:WLU589813 WVP589779:WVQ589813 H655315:I655349 JD655315:JE655349 SZ655315:TA655349 ACV655315:ACW655349 AMR655315:AMS655349 AWN655315:AWO655349 BGJ655315:BGK655349 BQF655315:BQG655349 CAB655315:CAC655349 CJX655315:CJY655349 CTT655315:CTU655349 DDP655315:DDQ655349 DNL655315:DNM655349 DXH655315:DXI655349 EHD655315:EHE655349 EQZ655315:ERA655349 FAV655315:FAW655349 FKR655315:FKS655349 FUN655315:FUO655349 GEJ655315:GEK655349 GOF655315:GOG655349 GYB655315:GYC655349 HHX655315:HHY655349 HRT655315:HRU655349 IBP655315:IBQ655349 ILL655315:ILM655349 IVH655315:IVI655349 JFD655315:JFE655349 JOZ655315:JPA655349 JYV655315:JYW655349 KIR655315:KIS655349 KSN655315:KSO655349 LCJ655315:LCK655349 LMF655315:LMG655349 LWB655315:LWC655349 MFX655315:MFY655349 MPT655315:MPU655349 MZP655315:MZQ655349 NJL655315:NJM655349 NTH655315:NTI655349 ODD655315:ODE655349 OMZ655315:ONA655349 OWV655315:OWW655349 PGR655315:PGS655349 PQN655315:PQO655349 QAJ655315:QAK655349 QKF655315:QKG655349 QUB655315:QUC655349 RDX655315:RDY655349 RNT655315:RNU655349 RXP655315:RXQ655349 SHL655315:SHM655349 SRH655315:SRI655349 TBD655315:TBE655349 TKZ655315:TLA655349 TUV655315:TUW655349 UER655315:UES655349 UON655315:UOO655349 UYJ655315:UYK655349 VIF655315:VIG655349 VSB655315:VSC655349 WBX655315:WBY655349 WLT655315:WLU655349 WVP655315:WVQ655349 H720851:I720885 JD720851:JE720885 SZ720851:TA720885 ACV720851:ACW720885 AMR720851:AMS720885 AWN720851:AWO720885 BGJ720851:BGK720885 BQF720851:BQG720885 CAB720851:CAC720885 CJX720851:CJY720885 CTT720851:CTU720885 DDP720851:DDQ720885 DNL720851:DNM720885 DXH720851:DXI720885 EHD720851:EHE720885 EQZ720851:ERA720885 FAV720851:FAW720885 FKR720851:FKS720885 FUN720851:FUO720885 GEJ720851:GEK720885 GOF720851:GOG720885 GYB720851:GYC720885 HHX720851:HHY720885 HRT720851:HRU720885 IBP720851:IBQ720885 ILL720851:ILM720885 IVH720851:IVI720885 JFD720851:JFE720885 JOZ720851:JPA720885 JYV720851:JYW720885 KIR720851:KIS720885 KSN720851:KSO720885 LCJ720851:LCK720885 LMF720851:LMG720885 LWB720851:LWC720885 MFX720851:MFY720885 MPT720851:MPU720885 MZP720851:MZQ720885 NJL720851:NJM720885 NTH720851:NTI720885 ODD720851:ODE720885 OMZ720851:ONA720885 OWV720851:OWW720885 PGR720851:PGS720885 PQN720851:PQO720885 QAJ720851:QAK720885 QKF720851:QKG720885 QUB720851:QUC720885 RDX720851:RDY720885 RNT720851:RNU720885 RXP720851:RXQ720885 SHL720851:SHM720885 SRH720851:SRI720885 TBD720851:TBE720885 TKZ720851:TLA720885 TUV720851:TUW720885 UER720851:UES720885 UON720851:UOO720885 UYJ720851:UYK720885 VIF720851:VIG720885 VSB720851:VSC720885 WBX720851:WBY720885 WLT720851:WLU720885 WVP720851:WVQ720885 H786387:I786421 JD786387:JE786421 SZ786387:TA786421 ACV786387:ACW786421 AMR786387:AMS786421 AWN786387:AWO786421 BGJ786387:BGK786421 BQF786387:BQG786421 CAB786387:CAC786421 CJX786387:CJY786421 CTT786387:CTU786421 DDP786387:DDQ786421 DNL786387:DNM786421 DXH786387:DXI786421 EHD786387:EHE786421 EQZ786387:ERA786421 FAV786387:FAW786421 FKR786387:FKS786421 FUN786387:FUO786421 GEJ786387:GEK786421 GOF786387:GOG786421 GYB786387:GYC786421 HHX786387:HHY786421 HRT786387:HRU786421 IBP786387:IBQ786421 ILL786387:ILM786421 IVH786387:IVI786421 JFD786387:JFE786421 JOZ786387:JPA786421 JYV786387:JYW786421 KIR786387:KIS786421 KSN786387:KSO786421 LCJ786387:LCK786421 LMF786387:LMG786421 LWB786387:LWC786421 MFX786387:MFY786421 MPT786387:MPU786421 MZP786387:MZQ786421 NJL786387:NJM786421 NTH786387:NTI786421 ODD786387:ODE786421 OMZ786387:ONA786421 OWV786387:OWW786421 PGR786387:PGS786421 PQN786387:PQO786421 QAJ786387:QAK786421 QKF786387:QKG786421 QUB786387:QUC786421 RDX786387:RDY786421 RNT786387:RNU786421 RXP786387:RXQ786421 SHL786387:SHM786421 SRH786387:SRI786421 TBD786387:TBE786421 TKZ786387:TLA786421 TUV786387:TUW786421 UER786387:UES786421 UON786387:UOO786421 UYJ786387:UYK786421 VIF786387:VIG786421 VSB786387:VSC786421 WBX786387:WBY786421 WLT786387:WLU786421 WVP786387:WVQ786421 H851923:I851957 JD851923:JE851957 SZ851923:TA851957 ACV851923:ACW851957 AMR851923:AMS851957 AWN851923:AWO851957 BGJ851923:BGK851957 BQF851923:BQG851957 CAB851923:CAC851957 CJX851923:CJY851957 CTT851923:CTU851957 DDP851923:DDQ851957 DNL851923:DNM851957 DXH851923:DXI851957 EHD851923:EHE851957 EQZ851923:ERA851957 FAV851923:FAW851957 FKR851923:FKS851957 FUN851923:FUO851957 GEJ851923:GEK851957 GOF851923:GOG851957 GYB851923:GYC851957 HHX851923:HHY851957 HRT851923:HRU851957 IBP851923:IBQ851957 ILL851923:ILM851957 IVH851923:IVI851957 JFD851923:JFE851957 JOZ851923:JPA851957 JYV851923:JYW851957 KIR851923:KIS851957 KSN851923:KSO851957 LCJ851923:LCK851957 LMF851923:LMG851957 LWB851923:LWC851957 MFX851923:MFY851957 MPT851923:MPU851957 MZP851923:MZQ851957 NJL851923:NJM851957 NTH851923:NTI851957 ODD851923:ODE851957 OMZ851923:ONA851957 OWV851923:OWW851957 PGR851923:PGS851957 PQN851923:PQO851957 QAJ851923:QAK851957 QKF851923:QKG851957 QUB851923:QUC851957 RDX851923:RDY851957 RNT851923:RNU851957 RXP851923:RXQ851957 SHL851923:SHM851957 SRH851923:SRI851957 TBD851923:TBE851957 TKZ851923:TLA851957 TUV851923:TUW851957 UER851923:UES851957 UON851923:UOO851957 UYJ851923:UYK851957 VIF851923:VIG851957 VSB851923:VSC851957 WBX851923:WBY851957 WLT851923:WLU851957 WVP851923:WVQ851957 H917459:I917493 JD917459:JE917493 SZ917459:TA917493 ACV917459:ACW917493 AMR917459:AMS917493 AWN917459:AWO917493 BGJ917459:BGK917493 BQF917459:BQG917493 CAB917459:CAC917493 CJX917459:CJY917493 CTT917459:CTU917493 DDP917459:DDQ917493 DNL917459:DNM917493 DXH917459:DXI917493 EHD917459:EHE917493 EQZ917459:ERA917493 FAV917459:FAW917493 FKR917459:FKS917493 FUN917459:FUO917493 GEJ917459:GEK917493 GOF917459:GOG917493 GYB917459:GYC917493 HHX917459:HHY917493 HRT917459:HRU917493 IBP917459:IBQ917493 ILL917459:ILM917493 IVH917459:IVI917493 JFD917459:JFE917493 JOZ917459:JPA917493 JYV917459:JYW917493 KIR917459:KIS917493 KSN917459:KSO917493 LCJ917459:LCK917493 LMF917459:LMG917493 LWB917459:LWC917493 MFX917459:MFY917493 MPT917459:MPU917493 MZP917459:MZQ917493 NJL917459:NJM917493 NTH917459:NTI917493 ODD917459:ODE917493 OMZ917459:ONA917493 OWV917459:OWW917493 PGR917459:PGS917493 PQN917459:PQO917493 QAJ917459:QAK917493 QKF917459:QKG917493 QUB917459:QUC917493 RDX917459:RDY917493 RNT917459:RNU917493 RXP917459:RXQ917493 SHL917459:SHM917493 SRH917459:SRI917493 TBD917459:TBE917493 TKZ917459:TLA917493 TUV917459:TUW917493 UER917459:UES917493 UON917459:UOO917493 UYJ917459:UYK917493 VIF917459:VIG917493 VSB917459:VSC917493 WBX917459:WBY917493 WLT917459:WLU917493 WVP917459:WVQ917493 H982995:I983029 JD982995:JE983029 SZ982995:TA983029 ACV982995:ACW983029 AMR982995:AMS983029 AWN982995:AWO983029 BGJ982995:BGK983029 BQF982995:BQG983029 CAB982995:CAC983029 CJX982995:CJY983029 CTT982995:CTU983029 DDP982995:DDQ983029 DNL982995:DNM983029 DXH982995:DXI983029 EHD982995:EHE983029 EQZ982995:ERA983029 FAV982995:FAW983029 FKR982995:FKS983029 FUN982995:FUO983029 GEJ982995:GEK983029 GOF982995:GOG983029 GYB982995:GYC983029 HHX982995:HHY983029 HRT982995:HRU983029 IBP982995:IBQ983029 ILL982995:ILM983029 IVH982995:IVI983029 JFD982995:JFE983029 JOZ982995:JPA983029 JYV982995:JYW983029 KIR982995:KIS983029 KSN982995:KSO983029 LCJ982995:LCK983029 LMF982995:LMG983029 LWB982995:LWC983029 MFX982995:MFY983029 MPT982995:MPU983029 MZP982995:MZQ983029 NJL982995:NJM983029 NTH982995:NTI983029 ODD982995:ODE983029 OMZ982995:ONA983029 OWV982995:OWW983029 PGR982995:PGS983029 PQN982995:PQO983029 QAJ982995:QAK983029 QKF982995:QKG983029 QUB982995:QUC983029 RDX982995:RDY983029 RNT982995:RNU983029 RXP982995:RXQ983029 SHL982995:SHM983029 SRH982995:SRI983029 TBD982995:TBE983029 TKZ982995:TLA983029 TUV982995:TUW983029 UER982995:UES983029 UON982995:UOO983029 UYJ982995:UYK983029 VIF982995:VIG983029 VSB982995:VSC983029 WBX982995:WBY983029 WLT982995:WLU983029 WVP982995:WVQ983029 H65527:I65529 JD65527:JE65529 SZ65527:TA65529 ACV65527:ACW65529 AMR65527:AMS65529 AWN65527:AWO65529 BGJ65527:BGK65529 BQF65527:BQG65529 CAB65527:CAC65529 CJX65527:CJY65529 CTT65527:CTU65529 DDP65527:DDQ65529 DNL65527:DNM65529 DXH65527:DXI65529 EHD65527:EHE65529 EQZ65527:ERA65529 FAV65527:FAW65529 FKR65527:FKS65529 FUN65527:FUO65529 GEJ65527:GEK65529 GOF65527:GOG65529 GYB65527:GYC65529 HHX65527:HHY65529 HRT65527:HRU65529 IBP65527:IBQ65529 ILL65527:ILM65529 IVH65527:IVI65529 JFD65527:JFE65529 JOZ65527:JPA65529 JYV65527:JYW65529 KIR65527:KIS65529 KSN65527:KSO65529 LCJ65527:LCK65529 LMF65527:LMG65529 LWB65527:LWC65529 MFX65527:MFY65529 MPT65527:MPU65529 MZP65527:MZQ65529 NJL65527:NJM65529 NTH65527:NTI65529 ODD65527:ODE65529 OMZ65527:ONA65529 OWV65527:OWW65529 PGR65527:PGS65529 PQN65527:PQO65529 QAJ65527:QAK65529 QKF65527:QKG65529 QUB65527:QUC65529 RDX65527:RDY65529 RNT65527:RNU65529 RXP65527:RXQ65529 SHL65527:SHM65529 SRH65527:SRI65529 TBD65527:TBE65529 TKZ65527:TLA65529 TUV65527:TUW65529 UER65527:UES65529 UON65527:UOO65529 UYJ65527:UYK65529 VIF65527:VIG65529 VSB65527:VSC65529 WBX65527:WBY65529 WLT65527:WLU65529 WVP65527:WVQ65529 H131063:I131065 JD131063:JE131065 SZ131063:TA131065 ACV131063:ACW131065 AMR131063:AMS131065 AWN131063:AWO131065 BGJ131063:BGK131065 BQF131063:BQG131065 CAB131063:CAC131065 CJX131063:CJY131065 CTT131063:CTU131065 DDP131063:DDQ131065 DNL131063:DNM131065 DXH131063:DXI131065 EHD131063:EHE131065 EQZ131063:ERA131065 FAV131063:FAW131065 FKR131063:FKS131065 FUN131063:FUO131065 GEJ131063:GEK131065 GOF131063:GOG131065 GYB131063:GYC131065 HHX131063:HHY131065 HRT131063:HRU131065 IBP131063:IBQ131065 ILL131063:ILM131065 IVH131063:IVI131065 JFD131063:JFE131065 JOZ131063:JPA131065 JYV131063:JYW131065 KIR131063:KIS131065 KSN131063:KSO131065 LCJ131063:LCK131065 LMF131063:LMG131065 LWB131063:LWC131065 MFX131063:MFY131065 MPT131063:MPU131065 MZP131063:MZQ131065 NJL131063:NJM131065 NTH131063:NTI131065 ODD131063:ODE131065 OMZ131063:ONA131065 OWV131063:OWW131065 PGR131063:PGS131065 PQN131063:PQO131065 QAJ131063:QAK131065 QKF131063:QKG131065 QUB131063:QUC131065 RDX131063:RDY131065 RNT131063:RNU131065 RXP131063:RXQ131065 SHL131063:SHM131065 SRH131063:SRI131065 TBD131063:TBE131065 TKZ131063:TLA131065 TUV131063:TUW131065 UER131063:UES131065 UON131063:UOO131065 UYJ131063:UYK131065 VIF131063:VIG131065 VSB131063:VSC131065 WBX131063:WBY131065 WLT131063:WLU131065 WVP131063:WVQ131065 H196599:I196601 JD196599:JE196601 SZ196599:TA196601 ACV196599:ACW196601 AMR196599:AMS196601 AWN196599:AWO196601 BGJ196599:BGK196601 BQF196599:BQG196601 CAB196599:CAC196601 CJX196599:CJY196601 CTT196599:CTU196601 DDP196599:DDQ196601 DNL196599:DNM196601 DXH196599:DXI196601 EHD196599:EHE196601 EQZ196599:ERA196601 FAV196599:FAW196601 FKR196599:FKS196601 FUN196599:FUO196601 GEJ196599:GEK196601 GOF196599:GOG196601 GYB196599:GYC196601 HHX196599:HHY196601 HRT196599:HRU196601 IBP196599:IBQ196601 ILL196599:ILM196601 IVH196599:IVI196601 JFD196599:JFE196601 JOZ196599:JPA196601 JYV196599:JYW196601 KIR196599:KIS196601 KSN196599:KSO196601 LCJ196599:LCK196601 LMF196599:LMG196601 LWB196599:LWC196601 MFX196599:MFY196601 MPT196599:MPU196601 MZP196599:MZQ196601 NJL196599:NJM196601 NTH196599:NTI196601 ODD196599:ODE196601 OMZ196599:ONA196601 OWV196599:OWW196601 PGR196599:PGS196601 PQN196599:PQO196601 QAJ196599:QAK196601 QKF196599:QKG196601 QUB196599:QUC196601 RDX196599:RDY196601 RNT196599:RNU196601 RXP196599:RXQ196601 SHL196599:SHM196601 SRH196599:SRI196601 TBD196599:TBE196601 TKZ196599:TLA196601 TUV196599:TUW196601 UER196599:UES196601 UON196599:UOO196601 UYJ196599:UYK196601 VIF196599:VIG196601 VSB196599:VSC196601 WBX196599:WBY196601 WLT196599:WLU196601 WVP196599:WVQ196601 H262135:I262137 JD262135:JE262137 SZ262135:TA262137 ACV262135:ACW262137 AMR262135:AMS262137 AWN262135:AWO262137 BGJ262135:BGK262137 BQF262135:BQG262137 CAB262135:CAC262137 CJX262135:CJY262137 CTT262135:CTU262137 DDP262135:DDQ262137 DNL262135:DNM262137 DXH262135:DXI262137 EHD262135:EHE262137 EQZ262135:ERA262137 FAV262135:FAW262137 FKR262135:FKS262137 FUN262135:FUO262137 GEJ262135:GEK262137 GOF262135:GOG262137 GYB262135:GYC262137 HHX262135:HHY262137 HRT262135:HRU262137 IBP262135:IBQ262137 ILL262135:ILM262137 IVH262135:IVI262137 JFD262135:JFE262137 JOZ262135:JPA262137 JYV262135:JYW262137 KIR262135:KIS262137 KSN262135:KSO262137 LCJ262135:LCK262137 LMF262135:LMG262137 LWB262135:LWC262137 MFX262135:MFY262137 MPT262135:MPU262137 MZP262135:MZQ262137 NJL262135:NJM262137 NTH262135:NTI262137 ODD262135:ODE262137 OMZ262135:ONA262137 OWV262135:OWW262137 PGR262135:PGS262137 PQN262135:PQO262137 QAJ262135:QAK262137 QKF262135:QKG262137 QUB262135:QUC262137 RDX262135:RDY262137 RNT262135:RNU262137 RXP262135:RXQ262137 SHL262135:SHM262137 SRH262135:SRI262137 TBD262135:TBE262137 TKZ262135:TLA262137 TUV262135:TUW262137 UER262135:UES262137 UON262135:UOO262137 UYJ262135:UYK262137 VIF262135:VIG262137 VSB262135:VSC262137 WBX262135:WBY262137 WLT262135:WLU262137 WVP262135:WVQ262137 H327671:I327673 JD327671:JE327673 SZ327671:TA327673 ACV327671:ACW327673 AMR327671:AMS327673 AWN327671:AWO327673 BGJ327671:BGK327673 BQF327671:BQG327673 CAB327671:CAC327673 CJX327671:CJY327673 CTT327671:CTU327673 DDP327671:DDQ327673 DNL327671:DNM327673 DXH327671:DXI327673 EHD327671:EHE327673 EQZ327671:ERA327673 FAV327671:FAW327673 FKR327671:FKS327673 FUN327671:FUO327673 GEJ327671:GEK327673 GOF327671:GOG327673 GYB327671:GYC327673 HHX327671:HHY327673 HRT327671:HRU327673 IBP327671:IBQ327673 ILL327671:ILM327673 IVH327671:IVI327673 JFD327671:JFE327673 JOZ327671:JPA327673 JYV327671:JYW327673 KIR327671:KIS327673 KSN327671:KSO327673 LCJ327671:LCK327673 LMF327671:LMG327673 LWB327671:LWC327673 MFX327671:MFY327673 MPT327671:MPU327673 MZP327671:MZQ327673 NJL327671:NJM327673 NTH327671:NTI327673 ODD327671:ODE327673 OMZ327671:ONA327673 OWV327671:OWW327673 PGR327671:PGS327673 PQN327671:PQO327673 QAJ327671:QAK327673 QKF327671:QKG327673 QUB327671:QUC327673 RDX327671:RDY327673 RNT327671:RNU327673 RXP327671:RXQ327673 SHL327671:SHM327673 SRH327671:SRI327673 TBD327671:TBE327673 TKZ327671:TLA327673 TUV327671:TUW327673 UER327671:UES327673 UON327671:UOO327673 UYJ327671:UYK327673 VIF327671:VIG327673 VSB327671:VSC327673 WBX327671:WBY327673 WLT327671:WLU327673 WVP327671:WVQ327673 H393207:I393209 JD393207:JE393209 SZ393207:TA393209 ACV393207:ACW393209 AMR393207:AMS393209 AWN393207:AWO393209 BGJ393207:BGK393209 BQF393207:BQG393209 CAB393207:CAC393209 CJX393207:CJY393209 CTT393207:CTU393209 DDP393207:DDQ393209 DNL393207:DNM393209 DXH393207:DXI393209 EHD393207:EHE393209 EQZ393207:ERA393209 FAV393207:FAW393209 FKR393207:FKS393209 FUN393207:FUO393209 GEJ393207:GEK393209 GOF393207:GOG393209 GYB393207:GYC393209 HHX393207:HHY393209 HRT393207:HRU393209 IBP393207:IBQ393209 ILL393207:ILM393209 IVH393207:IVI393209 JFD393207:JFE393209 JOZ393207:JPA393209 JYV393207:JYW393209 KIR393207:KIS393209 KSN393207:KSO393209 LCJ393207:LCK393209 LMF393207:LMG393209 LWB393207:LWC393209 MFX393207:MFY393209 MPT393207:MPU393209 MZP393207:MZQ393209 NJL393207:NJM393209 NTH393207:NTI393209 ODD393207:ODE393209 OMZ393207:ONA393209 OWV393207:OWW393209 PGR393207:PGS393209 PQN393207:PQO393209 QAJ393207:QAK393209 QKF393207:QKG393209 QUB393207:QUC393209 RDX393207:RDY393209 RNT393207:RNU393209 RXP393207:RXQ393209 SHL393207:SHM393209 SRH393207:SRI393209 TBD393207:TBE393209 TKZ393207:TLA393209 TUV393207:TUW393209 UER393207:UES393209 UON393207:UOO393209 UYJ393207:UYK393209 VIF393207:VIG393209 VSB393207:VSC393209 WBX393207:WBY393209 WLT393207:WLU393209 WVP393207:WVQ393209 H458743:I458745 JD458743:JE458745 SZ458743:TA458745 ACV458743:ACW458745 AMR458743:AMS458745 AWN458743:AWO458745 BGJ458743:BGK458745 BQF458743:BQG458745 CAB458743:CAC458745 CJX458743:CJY458745 CTT458743:CTU458745 DDP458743:DDQ458745 DNL458743:DNM458745 DXH458743:DXI458745 EHD458743:EHE458745 EQZ458743:ERA458745 FAV458743:FAW458745 FKR458743:FKS458745 FUN458743:FUO458745 GEJ458743:GEK458745 GOF458743:GOG458745 GYB458743:GYC458745 HHX458743:HHY458745 HRT458743:HRU458745 IBP458743:IBQ458745 ILL458743:ILM458745 IVH458743:IVI458745 JFD458743:JFE458745 JOZ458743:JPA458745 JYV458743:JYW458745 KIR458743:KIS458745 KSN458743:KSO458745 LCJ458743:LCK458745 LMF458743:LMG458745 LWB458743:LWC458745 MFX458743:MFY458745 MPT458743:MPU458745 MZP458743:MZQ458745 NJL458743:NJM458745 NTH458743:NTI458745 ODD458743:ODE458745 OMZ458743:ONA458745 OWV458743:OWW458745 PGR458743:PGS458745 PQN458743:PQO458745 QAJ458743:QAK458745 QKF458743:QKG458745 QUB458743:QUC458745 RDX458743:RDY458745 RNT458743:RNU458745 RXP458743:RXQ458745 SHL458743:SHM458745 SRH458743:SRI458745 TBD458743:TBE458745 TKZ458743:TLA458745 TUV458743:TUW458745 UER458743:UES458745 UON458743:UOO458745 UYJ458743:UYK458745 VIF458743:VIG458745 VSB458743:VSC458745 WBX458743:WBY458745 WLT458743:WLU458745 WVP458743:WVQ458745 H524279:I524281 JD524279:JE524281 SZ524279:TA524281 ACV524279:ACW524281 AMR524279:AMS524281 AWN524279:AWO524281 BGJ524279:BGK524281 BQF524279:BQG524281 CAB524279:CAC524281 CJX524279:CJY524281 CTT524279:CTU524281 DDP524279:DDQ524281 DNL524279:DNM524281 DXH524279:DXI524281 EHD524279:EHE524281 EQZ524279:ERA524281 FAV524279:FAW524281 FKR524279:FKS524281 FUN524279:FUO524281 GEJ524279:GEK524281 GOF524279:GOG524281 GYB524279:GYC524281 HHX524279:HHY524281 HRT524279:HRU524281 IBP524279:IBQ524281 ILL524279:ILM524281 IVH524279:IVI524281 JFD524279:JFE524281 JOZ524279:JPA524281 JYV524279:JYW524281 KIR524279:KIS524281 KSN524279:KSO524281 LCJ524279:LCK524281 LMF524279:LMG524281 LWB524279:LWC524281 MFX524279:MFY524281 MPT524279:MPU524281 MZP524279:MZQ524281 NJL524279:NJM524281 NTH524279:NTI524281 ODD524279:ODE524281 OMZ524279:ONA524281 OWV524279:OWW524281 PGR524279:PGS524281 PQN524279:PQO524281 QAJ524279:QAK524281 QKF524279:QKG524281 QUB524279:QUC524281 RDX524279:RDY524281 RNT524279:RNU524281 RXP524279:RXQ524281 SHL524279:SHM524281 SRH524279:SRI524281 TBD524279:TBE524281 TKZ524279:TLA524281 TUV524279:TUW524281 UER524279:UES524281 UON524279:UOO524281 UYJ524279:UYK524281 VIF524279:VIG524281 VSB524279:VSC524281 WBX524279:WBY524281 WLT524279:WLU524281 WVP524279:WVQ524281 H589815:I589817 JD589815:JE589817 SZ589815:TA589817 ACV589815:ACW589817 AMR589815:AMS589817 AWN589815:AWO589817 BGJ589815:BGK589817 BQF589815:BQG589817 CAB589815:CAC589817 CJX589815:CJY589817 CTT589815:CTU589817 DDP589815:DDQ589817 DNL589815:DNM589817 DXH589815:DXI589817 EHD589815:EHE589817 EQZ589815:ERA589817 FAV589815:FAW589817 FKR589815:FKS589817 FUN589815:FUO589817 GEJ589815:GEK589817 GOF589815:GOG589817 GYB589815:GYC589817 HHX589815:HHY589817 HRT589815:HRU589817 IBP589815:IBQ589817 ILL589815:ILM589817 IVH589815:IVI589817 JFD589815:JFE589817 JOZ589815:JPA589817 JYV589815:JYW589817 KIR589815:KIS589817 KSN589815:KSO589817 LCJ589815:LCK589817 LMF589815:LMG589817 LWB589815:LWC589817 MFX589815:MFY589817 MPT589815:MPU589817 MZP589815:MZQ589817 NJL589815:NJM589817 NTH589815:NTI589817 ODD589815:ODE589817 OMZ589815:ONA589817 OWV589815:OWW589817 PGR589815:PGS589817 PQN589815:PQO589817 QAJ589815:QAK589817 QKF589815:QKG589817 QUB589815:QUC589817 RDX589815:RDY589817 RNT589815:RNU589817 RXP589815:RXQ589817 SHL589815:SHM589817 SRH589815:SRI589817 TBD589815:TBE589817 TKZ589815:TLA589817 TUV589815:TUW589817 UER589815:UES589817 UON589815:UOO589817 UYJ589815:UYK589817 VIF589815:VIG589817 VSB589815:VSC589817 WBX589815:WBY589817 WLT589815:WLU589817 WVP589815:WVQ589817 H655351:I655353 JD655351:JE655353 SZ655351:TA655353 ACV655351:ACW655353 AMR655351:AMS655353 AWN655351:AWO655353 BGJ655351:BGK655353 BQF655351:BQG655353 CAB655351:CAC655353 CJX655351:CJY655353 CTT655351:CTU655353 DDP655351:DDQ655353 DNL655351:DNM655353 DXH655351:DXI655353 EHD655351:EHE655353 EQZ655351:ERA655353 FAV655351:FAW655353 FKR655351:FKS655353 FUN655351:FUO655353 GEJ655351:GEK655353 GOF655351:GOG655353 GYB655351:GYC655353 HHX655351:HHY655353 HRT655351:HRU655353 IBP655351:IBQ655353 ILL655351:ILM655353 IVH655351:IVI655353 JFD655351:JFE655353 JOZ655351:JPA655353 JYV655351:JYW655353 KIR655351:KIS655353 KSN655351:KSO655353 LCJ655351:LCK655353 LMF655351:LMG655353 LWB655351:LWC655353 MFX655351:MFY655353 MPT655351:MPU655353 MZP655351:MZQ655353 NJL655351:NJM655353 NTH655351:NTI655353 ODD655351:ODE655353 OMZ655351:ONA655353 OWV655351:OWW655353 PGR655351:PGS655353 PQN655351:PQO655353 QAJ655351:QAK655353 QKF655351:QKG655353 QUB655351:QUC655353 RDX655351:RDY655353 RNT655351:RNU655353 RXP655351:RXQ655353 SHL655351:SHM655353 SRH655351:SRI655353 TBD655351:TBE655353 TKZ655351:TLA655353 TUV655351:TUW655353 UER655351:UES655353 UON655351:UOO655353 UYJ655351:UYK655353 VIF655351:VIG655353 VSB655351:VSC655353 WBX655351:WBY655353 WLT655351:WLU655353 WVP655351:WVQ655353 H720887:I720889 JD720887:JE720889 SZ720887:TA720889 ACV720887:ACW720889 AMR720887:AMS720889 AWN720887:AWO720889 BGJ720887:BGK720889 BQF720887:BQG720889 CAB720887:CAC720889 CJX720887:CJY720889 CTT720887:CTU720889 DDP720887:DDQ720889 DNL720887:DNM720889 DXH720887:DXI720889 EHD720887:EHE720889 EQZ720887:ERA720889 FAV720887:FAW720889 FKR720887:FKS720889 FUN720887:FUO720889 GEJ720887:GEK720889 GOF720887:GOG720889 GYB720887:GYC720889 HHX720887:HHY720889 HRT720887:HRU720889 IBP720887:IBQ720889 ILL720887:ILM720889 IVH720887:IVI720889 JFD720887:JFE720889 JOZ720887:JPA720889 JYV720887:JYW720889 KIR720887:KIS720889 KSN720887:KSO720889 LCJ720887:LCK720889 LMF720887:LMG720889 LWB720887:LWC720889 MFX720887:MFY720889 MPT720887:MPU720889 MZP720887:MZQ720889 NJL720887:NJM720889 NTH720887:NTI720889 ODD720887:ODE720889 OMZ720887:ONA720889 OWV720887:OWW720889 PGR720887:PGS720889 PQN720887:PQO720889 QAJ720887:QAK720889 QKF720887:QKG720889 QUB720887:QUC720889 RDX720887:RDY720889 RNT720887:RNU720889 RXP720887:RXQ720889 SHL720887:SHM720889 SRH720887:SRI720889 TBD720887:TBE720889 TKZ720887:TLA720889 TUV720887:TUW720889 UER720887:UES720889 UON720887:UOO720889 UYJ720887:UYK720889 VIF720887:VIG720889 VSB720887:VSC720889 WBX720887:WBY720889 WLT720887:WLU720889 WVP720887:WVQ720889 H786423:I786425 JD786423:JE786425 SZ786423:TA786425 ACV786423:ACW786425 AMR786423:AMS786425 AWN786423:AWO786425 BGJ786423:BGK786425 BQF786423:BQG786425 CAB786423:CAC786425 CJX786423:CJY786425 CTT786423:CTU786425 DDP786423:DDQ786425 DNL786423:DNM786425 DXH786423:DXI786425 EHD786423:EHE786425 EQZ786423:ERA786425 FAV786423:FAW786425 FKR786423:FKS786425 FUN786423:FUO786425 GEJ786423:GEK786425 GOF786423:GOG786425 GYB786423:GYC786425 HHX786423:HHY786425 HRT786423:HRU786425 IBP786423:IBQ786425 ILL786423:ILM786425 IVH786423:IVI786425 JFD786423:JFE786425 JOZ786423:JPA786425 JYV786423:JYW786425 KIR786423:KIS786425 KSN786423:KSO786425 LCJ786423:LCK786425 LMF786423:LMG786425 LWB786423:LWC786425 MFX786423:MFY786425 MPT786423:MPU786425 MZP786423:MZQ786425 NJL786423:NJM786425 NTH786423:NTI786425 ODD786423:ODE786425 OMZ786423:ONA786425 OWV786423:OWW786425 PGR786423:PGS786425 PQN786423:PQO786425 QAJ786423:QAK786425 QKF786423:QKG786425 QUB786423:QUC786425 RDX786423:RDY786425 RNT786423:RNU786425 RXP786423:RXQ786425 SHL786423:SHM786425 SRH786423:SRI786425 TBD786423:TBE786425 TKZ786423:TLA786425 TUV786423:TUW786425 UER786423:UES786425 UON786423:UOO786425 UYJ786423:UYK786425 VIF786423:VIG786425 VSB786423:VSC786425 WBX786423:WBY786425 WLT786423:WLU786425 WVP786423:WVQ786425 H851959:I851961 JD851959:JE851961 SZ851959:TA851961 ACV851959:ACW851961 AMR851959:AMS851961 AWN851959:AWO851961 BGJ851959:BGK851961 BQF851959:BQG851961 CAB851959:CAC851961 CJX851959:CJY851961 CTT851959:CTU851961 DDP851959:DDQ851961 DNL851959:DNM851961 DXH851959:DXI851961 EHD851959:EHE851961 EQZ851959:ERA851961 FAV851959:FAW851961 FKR851959:FKS851961 FUN851959:FUO851961 GEJ851959:GEK851961 GOF851959:GOG851961 GYB851959:GYC851961 HHX851959:HHY851961 HRT851959:HRU851961 IBP851959:IBQ851961 ILL851959:ILM851961 IVH851959:IVI851961 JFD851959:JFE851961 JOZ851959:JPA851961 JYV851959:JYW851961 KIR851959:KIS851961 KSN851959:KSO851961 LCJ851959:LCK851961 LMF851959:LMG851961 LWB851959:LWC851961 MFX851959:MFY851961 MPT851959:MPU851961 MZP851959:MZQ851961 NJL851959:NJM851961 NTH851959:NTI851961 ODD851959:ODE851961 OMZ851959:ONA851961 OWV851959:OWW851961 PGR851959:PGS851961 PQN851959:PQO851961 QAJ851959:QAK851961 QKF851959:QKG851961 QUB851959:QUC851961 RDX851959:RDY851961 RNT851959:RNU851961 RXP851959:RXQ851961 SHL851959:SHM851961 SRH851959:SRI851961 TBD851959:TBE851961 TKZ851959:TLA851961 TUV851959:TUW851961 UER851959:UES851961 UON851959:UOO851961 UYJ851959:UYK851961 VIF851959:VIG851961 VSB851959:VSC851961 WBX851959:WBY851961 WLT851959:WLU851961 WVP851959:WVQ851961 H917495:I917497 JD917495:JE917497 SZ917495:TA917497 ACV917495:ACW917497 AMR917495:AMS917497 AWN917495:AWO917497 BGJ917495:BGK917497 BQF917495:BQG917497 CAB917495:CAC917497 CJX917495:CJY917497 CTT917495:CTU917497 DDP917495:DDQ917497 DNL917495:DNM917497 DXH917495:DXI917497 EHD917495:EHE917497 EQZ917495:ERA917497 FAV917495:FAW917497 FKR917495:FKS917497 FUN917495:FUO917497 GEJ917495:GEK917497 GOF917495:GOG917497 GYB917495:GYC917497 HHX917495:HHY917497 HRT917495:HRU917497 IBP917495:IBQ917497 ILL917495:ILM917497 IVH917495:IVI917497 JFD917495:JFE917497 JOZ917495:JPA917497 JYV917495:JYW917497 KIR917495:KIS917497 KSN917495:KSO917497 LCJ917495:LCK917497 LMF917495:LMG917497 LWB917495:LWC917497 MFX917495:MFY917497 MPT917495:MPU917497 MZP917495:MZQ917497 NJL917495:NJM917497 NTH917495:NTI917497 ODD917495:ODE917497 OMZ917495:ONA917497 OWV917495:OWW917497 PGR917495:PGS917497 PQN917495:PQO917497 QAJ917495:QAK917497 QKF917495:QKG917497 QUB917495:QUC917497 RDX917495:RDY917497 RNT917495:RNU917497 RXP917495:RXQ917497 SHL917495:SHM917497 SRH917495:SRI917497 TBD917495:TBE917497 TKZ917495:TLA917497 TUV917495:TUW917497 UER917495:UES917497 UON917495:UOO917497 UYJ917495:UYK917497 VIF917495:VIG917497 VSB917495:VSC917497 WBX917495:WBY917497 WLT917495:WLU917497 WVP917495:WVQ917497 H983031:I983033 JD983031:JE983033 SZ983031:TA983033 ACV983031:ACW983033 AMR983031:AMS983033 AWN983031:AWO983033 BGJ983031:BGK983033 BQF983031:BQG983033 CAB983031:CAC983033 CJX983031:CJY983033 CTT983031:CTU983033 DDP983031:DDQ983033 DNL983031:DNM983033 DXH983031:DXI983033 EHD983031:EHE983033 EQZ983031:ERA983033 FAV983031:FAW983033 FKR983031:FKS983033 FUN983031:FUO983033 GEJ983031:GEK983033 GOF983031:GOG983033 GYB983031:GYC983033 HHX983031:HHY983033 HRT983031:HRU983033 IBP983031:IBQ983033 ILL983031:ILM983033 IVH983031:IVI983033 JFD983031:JFE983033 JOZ983031:JPA983033 JYV983031:JYW983033 KIR983031:KIS983033 KSN983031:KSO983033 LCJ983031:LCK983033 LMF983031:LMG983033 LWB983031:LWC983033 MFX983031:MFY983033 MPT983031:MPU983033 MZP983031:MZQ983033 NJL983031:NJM983033 NTH983031:NTI983033 ODD983031:ODE983033 OMZ983031:ONA983033 OWV983031:OWW983033 PGR983031:PGS983033 PQN983031:PQO983033 QAJ983031:QAK983033 QKF983031:QKG983033 QUB983031:QUC983033 RDX983031:RDY983033 RNT983031:RNU983033 RXP983031:RXQ983033 SHL983031:SHM983033 SRH983031:SRI983033 TBD983031:TBE983033 TKZ983031:TLA983033 TUV983031:TUW983033 UER983031:UES983033 UON983031:UOO983033 UYJ983031:UYK983033 VIF983031:VIG983033 VSB983031:VSC983033 WBX983031:WBY983033 WLT983031:WLU983033 WVP983031:WVQ983033 H65486:I65489 JD65486:JE65489 SZ65486:TA65489 ACV65486:ACW65489 AMR65486:AMS65489 AWN65486:AWO65489 BGJ65486:BGK65489 BQF65486:BQG65489 CAB65486:CAC65489 CJX65486:CJY65489 CTT65486:CTU65489 DDP65486:DDQ65489 DNL65486:DNM65489 DXH65486:DXI65489 EHD65486:EHE65489 EQZ65486:ERA65489 FAV65486:FAW65489 FKR65486:FKS65489 FUN65486:FUO65489 GEJ65486:GEK65489 GOF65486:GOG65489 GYB65486:GYC65489 HHX65486:HHY65489 HRT65486:HRU65489 IBP65486:IBQ65489 ILL65486:ILM65489 IVH65486:IVI65489 JFD65486:JFE65489 JOZ65486:JPA65489 JYV65486:JYW65489 KIR65486:KIS65489 KSN65486:KSO65489 LCJ65486:LCK65489 LMF65486:LMG65489 LWB65486:LWC65489 MFX65486:MFY65489 MPT65486:MPU65489 MZP65486:MZQ65489 NJL65486:NJM65489 NTH65486:NTI65489 ODD65486:ODE65489 OMZ65486:ONA65489 OWV65486:OWW65489 PGR65486:PGS65489 PQN65486:PQO65489 QAJ65486:QAK65489 QKF65486:QKG65489 QUB65486:QUC65489 RDX65486:RDY65489 RNT65486:RNU65489 RXP65486:RXQ65489 SHL65486:SHM65489 SRH65486:SRI65489 TBD65486:TBE65489 TKZ65486:TLA65489 TUV65486:TUW65489 UER65486:UES65489 UON65486:UOO65489 UYJ65486:UYK65489 VIF65486:VIG65489 VSB65486:VSC65489 WBX65486:WBY65489 WLT65486:WLU65489 WVP65486:WVQ65489 H131022:I131025 JD131022:JE131025 SZ131022:TA131025 ACV131022:ACW131025 AMR131022:AMS131025 AWN131022:AWO131025 BGJ131022:BGK131025 BQF131022:BQG131025 CAB131022:CAC131025 CJX131022:CJY131025 CTT131022:CTU131025 DDP131022:DDQ131025 DNL131022:DNM131025 DXH131022:DXI131025 EHD131022:EHE131025 EQZ131022:ERA131025 FAV131022:FAW131025 FKR131022:FKS131025 FUN131022:FUO131025 GEJ131022:GEK131025 GOF131022:GOG131025 GYB131022:GYC131025 HHX131022:HHY131025 HRT131022:HRU131025 IBP131022:IBQ131025 ILL131022:ILM131025 IVH131022:IVI131025 JFD131022:JFE131025 JOZ131022:JPA131025 JYV131022:JYW131025 KIR131022:KIS131025 KSN131022:KSO131025 LCJ131022:LCK131025 LMF131022:LMG131025 LWB131022:LWC131025 MFX131022:MFY131025 MPT131022:MPU131025 MZP131022:MZQ131025 NJL131022:NJM131025 NTH131022:NTI131025 ODD131022:ODE131025 OMZ131022:ONA131025 OWV131022:OWW131025 PGR131022:PGS131025 PQN131022:PQO131025 QAJ131022:QAK131025 QKF131022:QKG131025 QUB131022:QUC131025 RDX131022:RDY131025 RNT131022:RNU131025 RXP131022:RXQ131025 SHL131022:SHM131025 SRH131022:SRI131025 TBD131022:TBE131025 TKZ131022:TLA131025 TUV131022:TUW131025 UER131022:UES131025 UON131022:UOO131025 UYJ131022:UYK131025 VIF131022:VIG131025 VSB131022:VSC131025 WBX131022:WBY131025 WLT131022:WLU131025 WVP131022:WVQ131025 H196558:I196561 JD196558:JE196561 SZ196558:TA196561 ACV196558:ACW196561 AMR196558:AMS196561 AWN196558:AWO196561 BGJ196558:BGK196561 BQF196558:BQG196561 CAB196558:CAC196561 CJX196558:CJY196561 CTT196558:CTU196561 DDP196558:DDQ196561 DNL196558:DNM196561 DXH196558:DXI196561 EHD196558:EHE196561 EQZ196558:ERA196561 FAV196558:FAW196561 FKR196558:FKS196561 FUN196558:FUO196561 GEJ196558:GEK196561 GOF196558:GOG196561 GYB196558:GYC196561 HHX196558:HHY196561 HRT196558:HRU196561 IBP196558:IBQ196561 ILL196558:ILM196561 IVH196558:IVI196561 JFD196558:JFE196561 JOZ196558:JPA196561 JYV196558:JYW196561 KIR196558:KIS196561 KSN196558:KSO196561 LCJ196558:LCK196561 LMF196558:LMG196561 LWB196558:LWC196561 MFX196558:MFY196561 MPT196558:MPU196561 MZP196558:MZQ196561 NJL196558:NJM196561 NTH196558:NTI196561 ODD196558:ODE196561 OMZ196558:ONA196561 OWV196558:OWW196561 PGR196558:PGS196561 PQN196558:PQO196561 QAJ196558:QAK196561 QKF196558:QKG196561 QUB196558:QUC196561 RDX196558:RDY196561 RNT196558:RNU196561 RXP196558:RXQ196561 SHL196558:SHM196561 SRH196558:SRI196561 TBD196558:TBE196561 TKZ196558:TLA196561 TUV196558:TUW196561 UER196558:UES196561 UON196558:UOO196561 UYJ196558:UYK196561 VIF196558:VIG196561 VSB196558:VSC196561 WBX196558:WBY196561 WLT196558:WLU196561 WVP196558:WVQ196561 H262094:I262097 JD262094:JE262097 SZ262094:TA262097 ACV262094:ACW262097 AMR262094:AMS262097 AWN262094:AWO262097 BGJ262094:BGK262097 BQF262094:BQG262097 CAB262094:CAC262097 CJX262094:CJY262097 CTT262094:CTU262097 DDP262094:DDQ262097 DNL262094:DNM262097 DXH262094:DXI262097 EHD262094:EHE262097 EQZ262094:ERA262097 FAV262094:FAW262097 FKR262094:FKS262097 FUN262094:FUO262097 GEJ262094:GEK262097 GOF262094:GOG262097 GYB262094:GYC262097 HHX262094:HHY262097 HRT262094:HRU262097 IBP262094:IBQ262097 ILL262094:ILM262097 IVH262094:IVI262097 JFD262094:JFE262097 JOZ262094:JPA262097 JYV262094:JYW262097 KIR262094:KIS262097 KSN262094:KSO262097 LCJ262094:LCK262097 LMF262094:LMG262097 LWB262094:LWC262097 MFX262094:MFY262097 MPT262094:MPU262097 MZP262094:MZQ262097 NJL262094:NJM262097 NTH262094:NTI262097 ODD262094:ODE262097 OMZ262094:ONA262097 OWV262094:OWW262097 PGR262094:PGS262097 PQN262094:PQO262097 QAJ262094:QAK262097 QKF262094:QKG262097 QUB262094:QUC262097 RDX262094:RDY262097 RNT262094:RNU262097 RXP262094:RXQ262097 SHL262094:SHM262097 SRH262094:SRI262097 TBD262094:TBE262097 TKZ262094:TLA262097 TUV262094:TUW262097 UER262094:UES262097 UON262094:UOO262097 UYJ262094:UYK262097 VIF262094:VIG262097 VSB262094:VSC262097 WBX262094:WBY262097 WLT262094:WLU262097 WVP262094:WVQ262097 H327630:I327633 JD327630:JE327633 SZ327630:TA327633 ACV327630:ACW327633 AMR327630:AMS327633 AWN327630:AWO327633 BGJ327630:BGK327633 BQF327630:BQG327633 CAB327630:CAC327633 CJX327630:CJY327633 CTT327630:CTU327633 DDP327630:DDQ327633 DNL327630:DNM327633 DXH327630:DXI327633 EHD327630:EHE327633 EQZ327630:ERA327633 FAV327630:FAW327633 FKR327630:FKS327633 FUN327630:FUO327633 GEJ327630:GEK327633 GOF327630:GOG327633 GYB327630:GYC327633 HHX327630:HHY327633 HRT327630:HRU327633 IBP327630:IBQ327633 ILL327630:ILM327633 IVH327630:IVI327633 JFD327630:JFE327633 JOZ327630:JPA327633 JYV327630:JYW327633 KIR327630:KIS327633 KSN327630:KSO327633 LCJ327630:LCK327633 LMF327630:LMG327633 LWB327630:LWC327633 MFX327630:MFY327633 MPT327630:MPU327633 MZP327630:MZQ327633 NJL327630:NJM327633 NTH327630:NTI327633 ODD327630:ODE327633 OMZ327630:ONA327633 OWV327630:OWW327633 PGR327630:PGS327633 PQN327630:PQO327633 QAJ327630:QAK327633 QKF327630:QKG327633 QUB327630:QUC327633 RDX327630:RDY327633 RNT327630:RNU327633 RXP327630:RXQ327633 SHL327630:SHM327633 SRH327630:SRI327633 TBD327630:TBE327633 TKZ327630:TLA327633 TUV327630:TUW327633 UER327630:UES327633 UON327630:UOO327633 UYJ327630:UYK327633 VIF327630:VIG327633 VSB327630:VSC327633 WBX327630:WBY327633 WLT327630:WLU327633 WVP327630:WVQ327633 H393166:I393169 JD393166:JE393169 SZ393166:TA393169 ACV393166:ACW393169 AMR393166:AMS393169 AWN393166:AWO393169 BGJ393166:BGK393169 BQF393166:BQG393169 CAB393166:CAC393169 CJX393166:CJY393169 CTT393166:CTU393169 DDP393166:DDQ393169 DNL393166:DNM393169 DXH393166:DXI393169 EHD393166:EHE393169 EQZ393166:ERA393169 FAV393166:FAW393169 FKR393166:FKS393169 FUN393166:FUO393169 GEJ393166:GEK393169 GOF393166:GOG393169 GYB393166:GYC393169 HHX393166:HHY393169 HRT393166:HRU393169 IBP393166:IBQ393169 ILL393166:ILM393169 IVH393166:IVI393169 JFD393166:JFE393169 JOZ393166:JPA393169 JYV393166:JYW393169 KIR393166:KIS393169 KSN393166:KSO393169 LCJ393166:LCK393169 LMF393166:LMG393169 LWB393166:LWC393169 MFX393166:MFY393169 MPT393166:MPU393169 MZP393166:MZQ393169 NJL393166:NJM393169 NTH393166:NTI393169 ODD393166:ODE393169 OMZ393166:ONA393169 OWV393166:OWW393169 PGR393166:PGS393169 PQN393166:PQO393169 QAJ393166:QAK393169 QKF393166:QKG393169 QUB393166:QUC393169 RDX393166:RDY393169 RNT393166:RNU393169 RXP393166:RXQ393169 SHL393166:SHM393169 SRH393166:SRI393169 TBD393166:TBE393169 TKZ393166:TLA393169 TUV393166:TUW393169 UER393166:UES393169 UON393166:UOO393169 UYJ393166:UYK393169 VIF393166:VIG393169 VSB393166:VSC393169 WBX393166:WBY393169 WLT393166:WLU393169 WVP393166:WVQ393169 H458702:I458705 JD458702:JE458705 SZ458702:TA458705 ACV458702:ACW458705 AMR458702:AMS458705 AWN458702:AWO458705 BGJ458702:BGK458705 BQF458702:BQG458705 CAB458702:CAC458705 CJX458702:CJY458705 CTT458702:CTU458705 DDP458702:DDQ458705 DNL458702:DNM458705 DXH458702:DXI458705 EHD458702:EHE458705 EQZ458702:ERA458705 FAV458702:FAW458705 FKR458702:FKS458705 FUN458702:FUO458705 GEJ458702:GEK458705 GOF458702:GOG458705 GYB458702:GYC458705 HHX458702:HHY458705 HRT458702:HRU458705 IBP458702:IBQ458705 ILL458702:ILM458705 IVH458702:IVI458705 JFD458702:JFE458705 JOZ458702:JPA458705 JYV458702:JYW458705 KIR458702:KIS458705 KSN458702:KSO458705 LCJ458702:LCK458705 LMF458702:LMG458705 LWB458702:LWC458705 MFX458702:MFY458705 MPT458702:MPU458705 MZP458702:MZQ458705 NJL458702:NJM458705 NTH458702:NTI458705 ODD458702:ODE458705 OMZ458702:ONA458705 OWV458702:OWW458705 PGR458702:PGS458705 PQN458702:PQO458705 QAJ458702:QAK458705 QKF458702:QKG458705 QUB458702:QUC458705 RDX458702:RDY458705 RNT458702:RNU458705 RXP458702:RXQ458705 SHL458702:SHM458705 SRH458702:SRI458705 TBD458702:TBE458705 TKZ458702:TLA458705 TUV458702:TUW458705 UER458702:UES458705 UON458702:UOO458705 UYJ458702:UYK458705 VIF458702:VIG458705 VSB458702:VSC458705 WBX458702:WBY458705 WLT458702:WLU458705 WVP458702:WVQ458705 H524238:I524241 JD524238:JE524241 SZ524238:TA524241 ACV524238:ACW524241 AMR524238:AMS524241 AWN524238:AWO524241 BGJ524238:BGK524241 BQF524238:BQG524241 CAB524238:CAC524241 CJX524238:CJY524241 CTT524238:CTU524241 DDP524238:DDQ524241 DNL524238:DNM524241 DXH524238:DXI524241 EHD524238:EHE524241 EQZ524238:ERA524241 FAV524238:FAW524241 FKR524238:FKS524241 FUN524238:FUO524241 GEJ524238:GEK524241 GOF524238:GOG524241 GYB524238:GYC524241 HHX524238:HHY524241 HRT524238:HRU524241 IBP524238:IBQ524241 ILL524238:ILM524241 IVH524238:IVI524241 JFD524238:JFE524241 JOZ524238:JPA524241 JYV524238:JYW524241 KIR524238:KIS524241 KSN524238:KSO524241 LCJ524238:LCK524241 LMF524238:LMG524241 LWB524238:LWC524241 MFX524238:MFY524241 MPT524238:MPU524241 MZP524238:MZQ524241 NJL524238:NJM524241 NTH524238:NTI524241 ODD524238:ODE524241 OMZ524238:ONA524241 OWV524238:OWW524241 PGR524238:PGS524241 PQN524238:PQO524241 QAJ524238:QAK524241 QKF524238:QKG524241 QUB524238:QUC524241 RDX524238:RDY524241 RNT524238:RNU524241 RXP524238:RXQ524241 SHL524238:SHM524241 SRH524238:SRI524241 TBD524238:TBE524241 TKZ524238:TLA524241 TUV524238:TUW524241 UER524238:UES524241 UON524238:UOO524241 UYJ524238:UYK524241 VIF524238:VIG524241 VSB524238:VSC524241 WBX524238:WBY524241 WLT524238:WLU524241 WVP524238:WVQ524241 H589774:I589777 JD589774:JE589777 SZ589774:TA589777 ACV589774:ACW589777 AMR589774:AMS589777 AWN589774:AWO589777 BGJ589774:BGK589777 BQF589774:BQG589777 CAB589774:CAC589777 CJX589774:CJY589777 CTT589774:CTU589777 DDP589774:DDQ589777 DNL589774:DNM589777 DXH589774:DXI589777 EHD589774:EHE589777 EQZ589774:ERA589777 FAV589774:FAW589777 FKR589774:FKS589777 FUN589774:FUO589777 GEJ589774:GEK589777 GOF589774:GOG589777 GYB589774:GYC589777 HHX589774:HHY589777 HRT589774:HRU589777 IBP589774:IBQ589777 ILL589774:ILM589777 IVH589774:IVI589777 JFD589774:JFE589777 JOZ589774:JPA589777 JYV589774:JYW589777 KIR589774:KIS589777 KSN589774:KSO589777 LCJ589774:LCK589777 LMF589774:LMG589777 LWB589774:LWC589777 MFX589774:MFY589777 MPT589774:MPU589777 MZP589774:MZQ589777 NJL589774:NJM589777 NTH589774:NTI589777 ODD589774:ODE589777 OMZ589774:ONA589777 OWV589774:OWW589777 PGR589774:PGS589777 PQN589774:PQO589777 QAJ589774:QAK589777 QKF589774:QKG589777 QUB589774:QUC589777 RDX589774:RDY589777 RNT589774:RNU589777 RXP589774:RXQ589777 SHL589774:SHM589777 SRH589774:SRI589777 TBD589774:TBE589777 TKZ589774:TLA589777 TUV589774:TUW589777 UER589774:UES589777 UON589774:UOO589777 UYJ589774:UYK589777 VIF589774:VIG589777 VSB589774:VSC589777 WBX589774:WBY589777 WLT589774:WLU589777 WVP589774:WVQ589777 H655310:I655313 JD655310:JE655313 SZ655310:TA655313 ACV655310:ACW655313 AMR655310:AMS655313 AWN655310:AWO655313 BGJ655310:BGK655313 BQF655310:BQG655313 CAB655310:CAC655313 CJX655310:CJY655313 CTT655310:CTU655313 DDP655310:DDQ655313 DNL655310:DNM655313 DXH655310:DXI655313 EHD655310:EHE655313 EQZ655310:ERA655313 FAV655310:FAW655313 FKR655310:FKS655313 FUN655310:FUO655313 GEJ655310:GEK655313 GOF655310:GOG655313 GYB655310:GYC655313 HHX655310:HHY655313 HRT655310:HRU655313 IBP655310:IBQ655313 ILL655310:ILM655313 IVH655310:IVI655313 JFD655310:JFE655313 JOZ655310:JPA655313 JYV655310:JYW655313 KIR655310:KIS655313 KSN655310:KSO655313 LCJ655310:LCK655313 LMF655310:LMG655313 LWB655310:LWC655313 MFX655310:MFY655313 MPT655310:MPU655313 MZP655310:MZQ655313 NJL655310:NJM655313 NTH655310:NTI655313 ODD655310:ODE655313 OMZ655310:ONA655313 OWV655310:OWW655313 PGR655310:PGS655313 PQN655310:PQO655313 QAJ655310:QAK655313 QKF655310:QKG655313 QUB655310:QUC655313 RDX655310:RDY655313 RNT655310:RNU655313 RXP655310:RXQ655313 SHL655310:SHM655313 SRH655310:SRI655313 TBD655310:TBE655313 TKZ655310:TLA655313 TUV655310:TUW655313 UER655310:UES655313 UON655310:UOO655313 UYJ655310:UYK655313 VIF655310:VIG655313 VSB655310:VSC655313 WBX655310:WBY655313 WLT655310:WLU655313 WVP655310:WVQ655313 H720846:I720849 JD720846:JE720849 SZ720846:TA720849 ACV720846:ACW720849 AMR720846:AMS720849 AWN720846:AWO720849 BGJ720846:BGK720849 BQF720846:BQG720849 CAB720846:CAC720849 CJX720846:CJY720849 CTT720846:CTU720849 DDP720846:DDQ720849 DNL720846:DNM720849 DXH720846:DXI720849 EHD720846:EHE720849 EQZ720846:ERA720849 FAV720846:FAW720849 FKR720846:FKS720849 FUN720846:FUO720849 GEJ720846:GEK720849 GOF720846:GOG720849 GYB720846:GYC720849 HHX720846:HHY720849 HRT720846:HRU720849 IBP720846:IBQ720849 ILL720846:ILM720849 IVH720846:IVI720849 JFD720846:JFE720849 JOZ720846:JPA720849 JYV720846:JYW720849 KIR720846:KIS720849 KSN720846:KSO720849 LCJ720846:LCK720849 LMF720846:LMG720849 LWB720846:LWC720849 MFX720846:MFY720849 MPT720846:MPU720849 MZP720846:MZQ720849 NJL720846:NJM720849 NTH720846:NTI720849 ODD720846:ODE720849 OMZ720846:ONA720849 OWV720846:OWW720849 PGR720846:PGS720849 PQN720846:PQO720849 QAJ720846:QAK720849 QKF720846:QKG720849 QUB720846:QUC720849 RDX720846:RDY720849 RNT720846:RNU720849 RXP720846:RXQ720849 SHL720846:SHM720849 SRH720846:SRI720849 TBD720846:TBE720849 TKZ720846:TLA720849 TUV720846:TUW720849 UER720846:UES720849 UON720846:UOO720849 UYJ720846:UYK720849 VIF720846:VIG720849 VSB720846:VSC720849 WBX720846:WBY720849 WLT720846:WLU720849 WVP720846:WVQ720849 H786382:I786385 JD786382:JE786385 SZ786382:TA786385 ACV786382:ACW786385 AMR786382:AMS786385 AWN786382:AWO786385 BGJ786382:BGK786385 BQF786382:BQG786385 CAB786382:CAC786385 CJX786382:CJY786385 CTT786382:CTU786385 DDP786382:DDQ786385 DNL786382:DNM786385 DXH786382:DXI786385 EHD786382:EHE786385 EQZ786382:ERA786385 FAV786382:FAW786385 FKR786382:FKS786385 FUN786382:FUO786385 GEJ786382:GEK786385 GOF786382:GOG786385 GYB786382:GYC786385 HHX786382:HHY786385 HRT786382:HRU786385 IBP786382:IBQ786385 ILL786382:ILM786385 IVH786382:IVI786385 JFD786382:JFE786385 JOZ786382:JPA786385 JYV786382:JYW786385 KIR786382:KIS786385 KSN786382:KSO786385 LCJ786382:LCK786385 LMF786382:LMG786385 LWB786382:LWC786385 MFX786382:MFY786385 MPT786382:MPU786385 MZP786382:MZQ786385 NJL786382:NJM786385 NTH786382:NTI786385 ODD786382:ODE786385 OMZ786382:ONA786385 OWV786382:OWW786385 PGR786382:PGS786385 PQN786382:PQO786385 QAJ786382:QAK786385 QKF786382:QKG786385 QUB786382:QUC786385 RDX786382:RDY786385 RNT786382:RNU786385 RXP786382:RXQ786385 SHL786382:SHM786385 SRH786382:SRI786385 TBD786382:TBE786385 TKZ786382:TLA786385 TUV786382:TUW786385 UER786382:UES786385 UON786382:UOO786385 UYJ786382:UYK786385 VIF786382:VIG786385 VSB786382:VSC786385 WBX786382:WBY786385 WLT786382:WLU786385 WVP786382:WVQ786385 H851918:I851921 JD851918:JE851921 SZ851918:TA851921 ACV851918:ACW851921 AMR851918:AMS851921 AWN851918:AWO851921 BGJ851918:BGK851921 BQF851918:BQG851921 CAB851918:CAC851921 CJX851918:CJY851921 CTT851918:CTU851921 DDP851918:DDQ851921 DNL851918:DNM851921 DXH851918:DXI851921 EHD851918:EHE851921 EQZ851918:ERA851921 FAV851918:FAW851921 FKR851918:FKS851921 FUN851918:FUO851921 GEJ851918:GEK851921 GOF851918:GOG851921 GYB851918:GYC851921 HHX851918:HHY851921 HRT851918:HRU851921 IBP851918:IBQ851921 ILL851918:ILM851921 IVH851918:IVI851921 JFD851918:JFE851921 JOZ851918:JPA851921 JYV851918:JYW851921 KIR851918:KIS851921 KSN851918:KSO851921 LCJ851918:LCK851921 LMF851918:LMG851921 LWB851918:LWC851921 MFX851918:MFY851921 MPT851918:MPU851921 MZP851918:MZQ851921 NJL851918:NJM851921 NTH851918:NTI851921 ODD851918:ODE851921 OMZ851918:ONA851921 OWV851918:OWW851921 PGR851918:PGS851921 PQN851918:PQO851921 QAJ851918:QAK851921 QKF851918:QKG851921 QUB851918:QUC851921 RDX851918:RDY851921 RNT851918:RNU851921 RXP851918:RXQ851921 SHL851918:SHM851921 SRH851918:SRI851921 TBD851918:TBE851921 TKZ851918:TLA851921 TUV851918:TUW851921 UER851918:UES851921 UON851918:UOO851921 UYJ851918:UYK851921 VIF851918:VIG851921 VSB851918:VSC851921 WBX851918:WBY851921 WLT851918:WLU851921 WVP851918:WVQ851921 H917454:I917457 JD917454:JE917457 SZ917454:TA917457 ACV917454:ACW917457 AMR917454:AMS917457 AWN917454:AWO917457 BGJ917454:BGK917457 BQF917454:BQG917457 CAB917454:CAC917457 CJX917454:CJY917457 CTT917454:CTU917457 DDP917454:DDQ917457 DNL917454:DNM917457 DXH917454:DXI917457 EHD917454:EHE917457 EQZ917454:ERA917457 FAV917454:FAW917457 FKR917454:FKS917457 FUN917454:FUO917457 GEJ917454:GEK917457 GOF917454:GOG917457 GYB917454:GYC917457 HHX917454:HHY917457 HRT917454:HRU917457 IBP917454:IBQ917457 ILL917454:ILM917457 IVH917454:IVI917457 JFD917454:JFE917457 JOZ917454:JPA917457 JYV917454:JYW917457 KIR917454:KIS917457 KSN917454:KSO917457 LCJ917454:LCK917457 LMF917454:LMG917457 LWB917454:LWC917457 MFX917454:MFY917457 MPT917454:MPU917457 MZP917454:MZQ917457 NJL917454:NJM917457 NTH917454:NTI917457 ODD917454:ODE917457 OMZ917454:ONA917457 OWV917454:OWW917457 PGR917454:PGS917457 PQN917454:PQO917457 QAJ917454:QAK917457 QKF917454:QKG917457 QUB917454:QUC917457 RDX917454:RDY917457 RNT917454:RNU917457 RXP917454:RXQ917457 SHL917454:SHM917457 SRH917454:SRI917457 TBD917454:TBE917457 TKZ917454:TLA917457 TUV917454:TUW917457 UER917454:UES917457 UON917454:UOO917457 UYJ917454:UYK917457 VIF917454:VIG917457 VSB917454:VSC917457 WBX917454:WBY917457 WLT917454:WLU917457 WVP917454:WVQ917457 H982990:I982993 JD982990:JE982993 SZ982990:TA982993 ACV982990:ACW982993 AMR982990:AMS982993 AWN982990:AWO982993 BGJ982990:BGK982993 BQF982990:BQG982993 CAB982990:CAC982993 CJX982990:CJY982993 CTT982990:CTU982993 DDP982990:DDQ982993 DNL982990:DNM982993 DXH982990:DXI982993 EHD982990:EHE982993 EQZ982990:ERA982993 FAV982990:FAW982993 FKR982990:FKS982993 FUN982990:FUO982993 GEJ982990:GEK982993 GOF982990:GOG982993 GYB982990:GYC982993 HHX982990:HHY982993 HRT982990:HRU982993 IBP982990:IBQ982993 ILL982990:ILM982993 IVH982990:IVI982993 JFD982990:JFE982993 JOZ982990:JPA982993 JYV982990:JYW982993 KIR982990:KIS982993 KSN982990:KSO982993 LCJ982990:LCK982993 LMF982990:LMG982993 LWB982990:LWC982993 MFX982990:MFY982993 MPT982990:MPU982993 MZP982990:MZQ982993 NJL982990:NJM982993 NTH982990:NTI982993 ODD982990:ODE982993 OMZ982990:ONA982993 OWV982990:OWW982993 PGR982990:PGS982993 PQN982990:PQO982993 QAJ982990:QAK982993 QKF982990:QKG982993 QUB982990:QUC982993 RDX982990:RDY982993 RNT982990:RNU982993 RXP982990:RXQ982993 SHL982990:SHM982993 SRH982990:SRI982993 TBD982990:TBE982993 TKZ982990:TLA982993 TUV982990:TUW982993 UER982990:UES982993 UON982990:UOO982993 UYJ982990:UYK982993 VIF982990:VIG982993 VSB982990:VSC982993 WBX982990:WBY982993 WLT982990:WLU982993 WVP982990:WVQ982993" xr:uid="{00000000-0002-0000-0200-000000000000}">
      <formula1>0</formula1>
    </dataValidation>
    <dataValidation type="whole" operator="notEqual" allowBlank="1" showInputMessage="1" showErrorMessage="1" errorTitle="Pogrešan unos" error="Mogu se unijeti samo cjelobrojne pozitivne ili negativne vrijednosti." sqref="H65490:I65490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H131026:I131026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H196562:I196562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H262098:I262098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H327634:I32763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H393170:I393170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H458706:I458706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H524242:I524242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H589778:I589778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H655314:I65531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H720850:I720850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H786386:I786386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H851922:I851922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H917458:I917458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H982994:I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RNT982994:RNU982994 RXP982994:RXQ982994 SHL982994:SHM982994 SRH982994:SRI982994 TBD982994:TBE982994 TKZ982994:TLA982994 TUV982994:TUW982994 UER982994:UES982994 UON982994:UOO982994 UYJ982994:UYK982994 VIF982994:VIG982994 VSB982994:VSC982994 WBX982994:WBY982994 WLT982994:WLU982994 WVP982994:WVQ982994" xr:uid="{00000000-0002-0000-0200-000001000000}">
      <formula1>999999999999</formula1>
    </dataValidation>
    <dataValidation type="whole" operator="notEqual" allowBlank="1" showInputMessage="1" showErrorMessage="1" errorTitle="Pogrešan unos" error="Mogu se unijeti samo cjelobrojne vrijednosti." sqref="H65535:I65546 JD65535:JE65546 SZ65535:TA65546 ACV65535:ACW65546 AMR65535:AMS65546 AWN65535:AWO65546 BGJ65535:BGK65546 BQF65535:BQG65546 CAB65535:CAC65546 CJX65535:CJY65546 CTT65535:CTU65546 DDP65535:DDQ65546 DNL65535:DNM65546 DXH65535:DXI65546 EHD65535:EHE65546 EQZ65535:ERA65546 FAV65535:FAW65546 FKR65535:FKS65546 FUN65535:FUO65546 GEJ65535:GEK65546 GOF65535:GOG65546 GYB65535:GYC65546 HHX65535:HHY65546 HRT65535:HRU65546 IBP65535:IBQ65546 ILL65535:ILM65546 IVH65535:IVI65546 JFD65535:JFE65546 JOZ65535:JPA65546 JYV65535:JYW65546 KIR65535:KIS65546 KSN65535:KSO65546 LCJ65535:LCK65546 LMF65535:LMG65546 LWB65535:LWC65546 MFX65535:MFY65546 MPT65535:MPU65546 MZP65535:MZQ65546 NJL65535:NJM65546 NTH65535:NTI65546 ODD65535:ODE65546 OMZ65535:ONA65546 OWV65535:OWW65546 PGR65535:PGS65546 PQN65535:PQO65546 QAJ65535:QAK65546 QKF65535:QKG65546 QUB65535:QUC65546 RDX65535:RDY65546 RNT65535:RNU65546 RXP65535:RXQ65546 SHL65535:SHM65546 SRH65535:SRI65546 TBD65535:TBE65546 TKZ65535:TLA65546 TUV65535:TUW65546 UER65535:UES65546 UON65535:UOO65546 UYJ65535:UYK65546 VIF65535:VIG65546 VSB65535:VSC65546 WBX65535:WBY65546 WLT65535:WLU65546 WVP65535:WVQ65546 H131071:I131082 JD131071:JE131082 SZ131071:TA131082 ACV131071:ACW131082 AMR131071:AMS131082 AWN131071:AWO131082 BGJ131071:BGK131082 BQF131071:BQG131082 CAB131071:CAC131082 CJX131071:CJY131082 CTT131071:CTU131082 DDP131071:DDQ131082 DNL131071:DNM131082 DXH131071:DXI131082 EHD131071:EHE131082 EQZ131071:ERA131082 FAV131071:FAW131082 FKR131071:FKS131082 FUN131071:FUO131082 GEJ131071:GEK131082 GOF131071:GOG131082 GYB131071:GYC131082 HHX131071:HHY131082 HRT131071:HRU131082 IBP131071:IBQ131082 ILL131071:ILM131082 IVH131071:IVI131082 JFD131071:JFE131082 JOZ131071:JPA131082 JYV131071:JYW131082 KIR131071:KIS131082 KSN131071:KSO131082 LCJ131071:LCK131082 LMF131071:LMG131082 LWB131071:LWC131082 MFX131071:MFY131082 MPT131071:MPU131082 MZP131071:MZQ131082 NJL131071:NJM131082 NTH131071:NTI131082 ODD131071:ODE131082 OMZ131071:ONA131082 OWV131071:OWW131082 PGR131071:PGS131082 PQN131071:PQO131082 QAJ131071:QAK131082 QKF131071:QKG131082 QUB131071:QUC131082 RDX131071:RDY131082 RNT131071:RNU131082 RXP131071:RXQ131082 SHL131071:SHM131082 SRH131071:SRI131082 TBD131071:TBE131082 TKZ131071:TLA131082 TUV131071:TUW131082 UER131071:UES131082 UON131071:UOO131082 UYJ131071:UYK131082 VIF131071:VIG131082 VSB131071:VSC131082 WBX131071:WBY131082 WLT131071:WLU131082 WVP131071:WVQ131082 H196607:I196618 JD196607:JE196618 SZ196607:TA196618 ACV196607:ACW196618 AMR196607:AMS196618 AWN196607:AWO196618 BGJ196607:BGK196618 BQF196607:BQG196618 CAB196607:CAC196618 CJX196607:CJY196618 CTT196607:CTU196618 DDP196607:DDQ196618 DNL196607:DNM196618 DXH196607:DXI196618 EHD196607:EHE196618 EQZ196607:ERA196618 FAV196607:FAW196618 FKR196607:FKS196618 FUN196607:FUO196618 GEJ196607:GEK196618 GOF196607:GOG196618 GYB196607:GYC196618 HHX196607:HHY196618 HRT196607:HRU196618 IBP196607:IBQ196618 ILL196607:ILM196618 IVH196607:IVI196618 JFD196607:JFE196618 JOZ196607:JPA196618 JYV196607:JYW196618 KIR196607:KIS196618 KSN196607:KSO196618 LCJ196607:LCK196618 LMF196607:LMG196618 LWB196607:LWC196618 MFX196607:MFY196618 MPT196607:MPU196618 MZP196607:MZQ196618 NJL196607:NJM196618 NTH196607:NTI196618 ODD196607:ODE196618 OMZ196607:ONA196618 OWV196607:OWW196618 PGR196607:PGS196618 PQN196607:PQO196618 QAJ196607:QAK196618 QKF196607:QKG196618 QUB196607:QUC196618 RDX196607:RDY196618 RNT196607:RNU196618 RXP196607:RXQ196618 SHL196607:SHM196618 SRH196607:SRI196618 TBD196607:TBE196618 TKZ196607:TLA196618 TUV196607:TUW196618 UER196607:UES196618 UON196607:UOO196618 UYJ196607:UYK196618 VIF196607:VIG196618 VSB196607:VSC196618 WBX196607:WBY196618 WLT196607:WLU196618 WVP196607:WVQ196618 H262143:I262154 JD262143:JE262154 SZ262143:TA262154 ACV262143:ACW262154 AMR262143:AMS262154 AWN262143:AWO262154 BGJ262143:BGK262154 BQF262143:BQG262154 CAB262143:CAC262154 CJX262143:CJY262154 CTT262143:CTU262154 DDP262143:DDQ262154 DNL262143:DNM262154 DXH262143:DXI262154 EHD262143:EHE262154 EQZ262143:ERA262154 FAV262143:FAW262154 FKR262143:FKS262154 FUN262143:FUO262154 GEJ262143:GEK262154 GOF262143:GOG262154 GYB262143:GYC262154 HHX262143:HHY262154 HRT262143:HRU262154 IBP262143:IBQ262154 ILL262143:ILM262154 IVH262143:IVI262154 JFD262143:JFE262154 JOZ262143:JPA262154 JYV262143:JYW262154 KIR262143:KIS262154 KSN262143:KSO262154 LCJ262143:LCK262154 LMF262143:LMG262154 LWB262143:LWC262154 MFX262143:MFY262154 MPT262143:MPU262154 MZP262143:MZQ262154 NJL262143:NJM262154 NTH262143:NTI262154 ODD262143:ODE262154 OMZ262143:ONA262154 OWV262143:OWW262154 PGR262143:PGS262154 PQN262143:PQO262154 QAJ262143:QAK262154 QKF262143:QKG262154 QUB262143:QUC262154 RDX262143:RDY262154 RNT262143:RNU262154 RXP262143:RXQ262154 SHL262143:SHM262154 SRH262143:SRI262154 TBD262143:TBE262154 TKZ262143:TLA262154 TUV262143:TUW262154 UER262143:UES262154 UON262143:UOO262154 UYJ262143:UYK262154 VIF262143:VIG262154 VSB262143:VSC262154 WBX262143:WBY262154 WLT262143:WLU262154 WVP262143:WVQ262154 H327679:I327690 JD327679:JE327690 SZ327679:TA327690 ACV327679:ACW327690 AMR327679:AMS327690 AWN327679:AWO327690 BGJ327679:BGK327690 BQF327679:BQG327690 CAB327679:CAC327690 CJX327679:CJY327690 CTT327679:CTU327690 DDP327679:DDQ327690 DNL327679:DNM327690 DXH327679:DXI327690 EHD327679:EHE327690 EQZ327679:ERA327690 FAV327679:FAW327690 FKR327679:FKS327690 FUN327679:FUO327690 GEJ327679:GEK327690 GOF327679:GOG327690 GYB327679:GYC327690 HHX327679:HHY327690 HRT327679:HRU327690 IBP327679:IBQ327690 ILL327679:ILM327690 IVH327679:IVI327690 JFD327679:JFE327690 JOZ327679:JPA327690 JYV327679:JYW327690 KIR327679:KIS327690 KSN327679:KSO327690 LCJ327679:LCK327690 LMF327679:LMG327690 LWB327679:LWC327690 MFX327679:MFY327690 MPT327679:MPU327690 MZP327679:MZQ327690 NJL327679:NJM327690 NTH327679:NTI327690 ODD327679:ODE327690 OMZ327679:ONA327690 OWV327679:OWW327690 PGR327679:PGS327690 PQN327679:PQO327690 QAJ327679:QAK327690 QKF327679:QKG327690 QUB327679:QUC327690 RDX327679:RDY327690 RNT327679:RNU327690 RXP327679:RXQ327690 SHL327679:SHM327690 SRH327679:SRI327690 TBD327679:TBE327690 TKZ327679:TLA327690 TUV327679:TUW327690 UER327679:UES327690 UON327679:UOO327690 UYJ327679:UYK327690 VIF327679:VIG327690 VSB327679:VSC327690 WBX327679:WBY327690 WLT327679:WLU327690 WVP327679:WVQ327690 H393215:I393226 JD393215:JE393226 SZ393215:TA393226 ACV393215:ACW393226 AMR393215:AMS393226 AWN393215:AWO393226 BGJ393215:BGK393226 BQF393215:BQG393226 CAB393215:CAC393226 CJX393215:CJY393226 CTT393215:CTU393226 DDP393215:DDQ393226 DNL393215:DNM393226 DXH393215:DXI393226 EHD393215:EHE393226 EQZ393215:ERA393226 FAV393215:FAW393226 FKR393215:FKS393226 FUN393215:FUO393226 GEJ393215:GEK393226 GOF393215:GOG393226 GYB393215:GYC393226 HHX393215:HHY393226 HRT393215:HRU393226 IBP393215:IBQ393226 ILL393215:ILM393226 IVH393215:IVI393226 JFD393215:JFE393226 JOZ393215:JPA393226 JYV393215:JYW393226 KIR393215:KIS393226 KSN393215:KSO393226 LCJ393215:LCK393226 LMF393215:LMG393226 LWB393215:LWC393226 MFX393215:MFY393226 MPT393215:MPU393226 MZP393215:MZQ393226 NJL393215:NJM393226 NTH393215:NTI393226 ODD393215:ODE393226 OMZ393215:ONA393226 OWV393215:OWW393226 PGR393215:PGS393226 PQN393215:PQO393226 QAJ393215:QAK393226 QKF393215:QKG393226 QUB393215:QUC393226 RDX393215:RDY393226 RNT393215:RNU393226 RXP393215:RXQ393226 SHL393215:SHM393226 SRH393215:SRI393226 TBD393215:TBE393226 TKZ393215:TLA393226 TUV393215:TUW393226 UER393215:UES393226 UON393215:UOO393226 UYJ393215:UYK393226 VIF393215:VIG393226 VSB393215:VSC393226 WBX393215:WBY393226 WLT393215:WLU393226 WVP393215:WVQ393226 H458751:I458762 JD458751:JE458762 SZ458751:TA458762 ACV458751:ACW458762 AMR458751:AMS458762 AWN458751:AWO458762 BGJ458751:BGK458762 BQF458751:BQG458762 CAB458751:CAC458762 CJX458751:CJY458762 CTT458751:CTU458762 DDP458751:DDQ458762 DNL458751:DNM458762 DXH458751:DXI458762 EHD458751:EHE458762 EQZ458751:ERA458762 FAV458751:FAW458762 FKR458751:FKS458762 FUN458751:FUO458762 GEJ458751:GEK458762 GOF458751:GOG458762 GYB458751:GYC458762 HHX458751:HHY458762 HRT458751:HRU458762 IBP458751:IBQ458762 ILL458751:ILM458762 IVH458751:IVI458762 JFD458751:JFE458762 JOZ458751:JPA458762 JYV458751:JYW458762 KIR458751:KIS458762 KSN458751:KSO458762 LCJ458751:LCK458762 LMF458751:LMG458762 LWB458751:LWC458762 MFX458751:MFY458762 MPT458751:MPU458762 MZP458751:MZQ458762 NJL458751:NJM458762 NTH458751:NTI458762 ODD458751:ODE458762 OMZ458751:ONA458762 OWV458751:OWW458762 PGR458751:PGS458762 PQN458751:PQO458762 QAJ458751:QAK458762 QKF458751:QKG458762 QUB458751:QUC458762 RDX458751:RDY458762 RNT458751:RNU458762 RXP458751:RXQ458762 SHL458751:SHM458762 SRH458751:SRI458762 TBD458751:TBE458762 TKZ458751:TLA458762 TUV458751:TUW458762 UER458751:UES458762 UON458751:UOO458762 UYJ458751:UYK458762 VIF458751:VIG458762 VSB458751:VSC458762 WBX458751:WBY458762 WLT458751:WLU458762 WVP458751:WVQ458762 H524287:I524298 JD524287:JE524298 SZ524287:TA524298 ACV524287:ACW524298 AMR524287:AMS524298 AWN524287:AWO524298 BGJ524287:BGK524298 BQF524287:BQG524298 CAB524287:CAC524298 CJX524287:CJY524298 CTT524287:CTU524298 DDP524287:DDQ524298 DNL524287:DNM524298 DXH524287:DXI524298 EHD524287:EHE524298 EQZ524287:ERA524298 FAV524287:FAW524298 FKR524287:FKS524298 FUN524287:FUO524298 GEJ524287:GEK524298 GOF524287:GOG524298 GYB524287:GYC524298 HHX524287:HHY524298 HRT524287:HRU524298 IBP524287:IBQ524298 ILL524287:ILM524298 IVH524287:IVI524298 JFD524287:JFE524298 JOZ524287:JPA524298 JYV524287:JYW524298 KIR524287:KIS524298 KSN524287:KSO524298 LCJ524287:LCK524298 LMF524287:LMG524298 LWB524287:LWC524298 MFX524287:MFY524298 MPT524287:MPU524298 MZP524287:MZQ524298 NJL524287:NJM524298 NTH524287:NTI524298 ODD524287:ODE524298 OMZ524287:ONA524298 OWV524287:OWW524298 PGR524287:PGS524298 PQN524287:PQO524298 QAJ524287:QAK524298 QKF524287:QKG524298 QUB524287:QUC524298 RDX524287:RDY524298 RNT524287:RNU524298 RXP524287:RXQ524298 SHL524287:SHM524298 SRH524287:SRI524298 TBD524287:TBE524298 TKZ524287:TLA524298 TUV524287:TUW524298 UER524287:UES524298 UON524287:UOO524298 UYJ524287:UYK524298 VIF524287:VIG524298 VSB524287:VSC524298 WBX524287:WBY524298 WLT524287:WLU524298 WVP524287:WVQ524298 H589823:I589834 JD589823:JE589834 SZ589823:TA589834 ACV589823:ACW589834 AMR589823:AMS589834 AWN589823:AWO589834 BGJ589823:BGK589834 BQF589823:BQG589834 CAB589823:CAC589834 CJX589823:CJY589834 CTT589823:CTU589834 DDP589823:DDQ589834 DNL589823:DNM589834 DXH589823:DXI589834 EHD589823:EHE589834 EQZ589823:ERA589834 FAV589823:FAW589834 FKR589823:FKS589834 FUN589823:FUO589834 GEJ589823:GEK589834 GOF589823:GOG589834 GYB589823:GYC589834 HHX589823:HHY589834 HRT589823:HRU589834 IBP589823:IBQ589834 ILL589823:ILM589834 IVH589823:IVI589834 JFD589823:JFE589834 JOZ589823:JPA589834 JYV589823:JYW589834 KIR589823:KIS589834 KSN589823:KSO589834 LCJ589823:LCK589834 LMF589823:LMG589834 LWB589823:LWC589834 MFX589823:MFY589834 MPT589823:MPU589834 MZP589823:MZQ589834 NJL589823:NJM589834 NTH589823:NTI589834 ODD589823:ODE589834 OMZ589823:ONA589834 OWV589823:OWW589834 PGR589823:PGS589834 PQN589823:PQO589834 QAJ589823:QAK589834 QKF589823:QKG589834 QUB589823:QUC589834 RDX589823:RDY589834 RNT589823:RNU589834 RXP589823:RXQ589834 SHL589823:SHM589834 SRH589823:SRI589834 TBD589823:TBE589834 TKZ589823:TLA589834 TUV589823:TUW589834 UER589823:UES589834 UON589823:UOO589834 UYJ589823:UYK589834 VIF589823:VIG589834 VSB589823:VSC589834 WBX589823:WBY589834 WLT589823:WLU589834 WVP589823:WVQ589834 H655359:I655370 JD655359:JE655370 SZ655359:TA655370 ACV655359:ACW655370 AMR655359:AMS655370 AWN655359:AWO655370 BGJ655359:BGK655370 BQF655359:BQG655370 CAB655359:CAC655370 CJX655359:CJY655370 CTT655359:CTU655370 DDP655359:DDQ655370 DNL655359:DNM655370 DXH655359:DXI655370 EHD655359:EHE655370 EQZ655359:ERA655370 FAV655359:FAW655370 FKR655359:FKS655370 FUN655359:FUO655370 GEJ655359:GEK655370 GOF655359:GOG655370 GYB655359:GYC655370 HHX655359:HHY655370 HRT655359:HRU655370 IBP655359:IBQ655370 ILL655359:ILM655370 IVH655359:IVI655370 JFD655359:JFE655370 JOZ655359:JPA655370 JYV655359:JYW655370 KIR655359:KIS655370 KSN655359:KSO655370 LCJ655359:LCK655370 LMF655359:LMG655370 LWB655359:LWC655370 MFX655359:MFY655370 MPT655359:MPU655370 MZP655359:MZQ655370 NJL655359:NJM655370 NTH655359:NTI655370 ODD655359:ODE655370 OMZ655359:ONA655370 OWV655359:OWW655370 PGR655359:PGS655370 PQN655359:PQO655370 QAJ655359:QAK655370 QKF655359:QKG655370 QUB655359:QUC655370 RDX655359:RDY655370 RNT655359:RNU655370 RXP655359:RXQ655370 SHL655359:SHM655370 SRH655359:SRI655370 TBD655359:TBE655370 TKZ655359:TLA655370 TUV655359:TUW655370 UER655359:UES655370 UON655359:UOO655370 UYJ655359:UYK655370 VIF655359:VIG655370 VSB655359:VSC655370 WBX655359:WBY655370 WLT655359:WLU655370 WVP655359:WVQ655370 H720895:I720906 JD720895:JE720906 SZ720895:TA720906 ACV720895:ACW720906 AMR720895:AMS720906 AWN720895:AWO720906 BGJ720895:BGK720906 BQF720895:BQG720906 CAB720895:CAC720906 CJX720895:CJY720906 CTT720895:CTU720906 DDP720895:DDQ720906 DNL720895:DNM720906 DXH720895:DXI720906 EHD720895:EHE720906 EQZ720895:ERA720906 FAV720895:FAW720906 FKR720895:FKS720906 FUN720895:FUO720906 GEJ720895:GEK720906 GOF720895:GOG720906 GYB720895:GYC720906 HHX720895:HHY720906 HRT720895:HRU720906 IBP720895:IBQ720906 ILL720895:ILM720906 IVH720895:IVI720906 JFD720895:JFE720906 JOZ720895:JPA720906 JYV720895:JYW720906 KIR720895:KIS720906 KSN720895:KSO720906 LCJ720895:LCK720906 LMF720895:LMG720906 LWB720895:LWC720906 MFX720895:MFY720906 MPT720895:MPU720906 MZP720895:MZQ720906 NJL720895:NJM720906 NTH720895:NTI720906 ODD720895:ODE720906 OMZ720895:ONA720906 OWV720895:OWW720906 PGR720895:PGS720906 PQN720895:PQO720906 QAJ720895:QAK720906 QKF720895:QKG720906 QUB720895:QUC720906 RDX720895:RDY720906 RNT720895:RNU720906 RXP720895:RXQ720906 SHL720895:SHM720906 SRH720895:SRI720906 TBD720895:TBE720906 TKZ720895:TLA720906 TUV720895:TUW720906 UER720895:UES720906 UON720895:UOO720906 UYJ720895:UYK720906 VIF720895:VIG720906 VSB720895:VSC720906 WBX720895:WBY720906 WLT720895:WLU720906 WVP720895:WVQ720906 H786431:I786442 JD786431:JE786442 SZ786431:TA786442 ACV786431:ACW786442 AMR786431:AMS786442 AWN786431:AWO786442 BGJ786431:BGK786442 BQF786431:BQG786442 CAB786431:CAC786442 CJX786431:CJY786442 CTT786431:CTU786442 DDP786431:DDQ786442 DNL786431:DNM786442 DXH786431:DXI786442 EHD786431:EHE786442 EQZ786431:ERA786442 FAV786431:FAW786442 FKR786431:FKS786442 FUN786431:FUO786442 GEJ786431:GEK786442 GOF786431:GOG786442 GYB786431:GYC786442 HHX786431:HHY786442 HRT786431:HRU786442 IBP786431:IBQ786442 ILL786431:ILM786442 IVH786431:IVI786442 JFD786431:JFE786442 JOZ786431:JPA786442 JYV786431:JYW786442 KIR786431:KIS786442 KSN786431:KSO786442 LCJ786431:LCK786442 LMF786431:LMG786442 LWB786431:LWC786442 MFX786431:MFY786442 MPT786431:MPU786442 MZP786431:MZQ786442 NJL786431:NJM786442 NTH786431:NTI786442 ODD786431:ODE786442 OMZ786431:ONA786442 OWV786431:OWW786442 PGR786431:PGS786442 PQN786431:PQO786442 QAJ786431:QAK786442 QKF786431:QKG786442 QUB786431:QUC786442 RDX786431:RDY786442 RNT786431:RNU786442 RXP786431:RXQ786442 SHL786431:SHM786442 SRH786431:SRI786442 TBD786431:TBE786442 TKZ786431:TLA786442 TUV786431:TUW786442 UER786431:UES786442 UON786431:UOO786442 UYJ786431:UYK786442 VIF786431:VIG786442 VSB786431:VSC786442 WBX786431:WBY786442 WLT786431:WLU786442 WVP786431:WVQ786442 H851967:I851978 JD851967:JE851978 SZ851967:TA851978 ACV851967:ACW851978 AMR851967:AMS851978 AWN851967:AWO851978 BGJ851967:BGK851978 BQF851967:BQG851978 CAB851967:CAC851978 CJX851967:CJY851978 CTT851967:CTU851978 DDP851967:DDQ851978 DNL851967:DNM851978 DXH851967:DXI851978 EHD851967:EHE851978 EQZ851967:ERA851978 FAV851967:FAW851978 FKR851967:FKS851978 FUN851967:FUO851978 GEJ851967:GEK851978 GOF851967:GOG851978 GYB851967:GYC851978 HHX851967:HHY851978 HRT851967:HRU851978 IBP851967:IBQ851978 ILL851967:ILM851978 IVH851967:IVI851978 JFD851967:JFE851978 JOZ851967:JPA851978 JYV851967:JYW851978 KIR851967:KIS851978 KSN851967:KSO851978 LCJ851967:LCK851978 LMF851967:LMG851978 LWB851967:LWC851978 MFX851967:MFY851978 MPT851967:MPU851978 MZP851967:MZQ851978 NJL851967:NJM851978 NTH851967:NTI851978 ODD851967:ODE851978 OMZ851967:ONA851978 OWV851967:OWW851978 PGR851967:PGS851978 PQN851967:PQO851978 QAJ851967:QAK851978 QKF851967:QKG851978 QUB851967:QUC851978 RDX851967:RDY851978 RNT851967:RNU851978 RXP851967:RXQ851978 SHL851967:SHM851978 SRH851967:SRI851978 TBD851967:TBE851978 TKZ851967:TLA851978 TUV851967:TUW851978 UER851967:UES851978 UON851967:UOO851978 UYJ851967:UYK851978 VIF851967:VIG851978 VSB851967:VSC851978 WBX851967:WBY851978 WLT851967:WLU851978 WVP851967:WVQ851978 H917503:I917514 JD917503:JE917514 SZ917503:TA917514 ACV917503:ACW917514 AMR917503:AMS917514 AWN917503:AWO917514 BGJ917503:BGK917514 BQF917503:BQG917514 CAB917503:CAC917514 CJX917503:CJY917514 CTT917503:CTU917514 DDP917503:DDQ917514 DNL917503:DNM917514 DXH917503:DXI917514 EHD917503:EHE917514 EQZ917503:ERA917514 FAV917503:FAW917514 FKR917503:FKS917514 FUN917503:FUO917514 GEJ917503:GEK917514 GOF917503:GOG917514 GYB917503:GYC917514 HHX917503:HHY917514 HRT917503:HRU917514 IBP917503:IBQ917514 ILL917503:ILM917514 IVH917503:IVI917514 JFD917503:JFE917514 JOZ917503:JPA917514 JYV917503:JYW917514 KIR917503:KIS917514 KSN917503:KSO917514 LCJ917503:LCK917514 LMF917503:LMG917514 LWB917503:LWC917514 MFX917503:MFY917514 MPT917503:MPU917514 MZP917503:MZQ917514 NJL917503:NJM917514 NTH917503:NTI917514 ODD917503:ODE917514 OMZ917503:ONA917514 OWV917503:OWW917514 PGR917503:PGS917514 PQN917503:PQO917514 QAJ917503:QAK917514 QKF917503:QKG917514 QUB917503:QUC917514 RDX917503:RDY917514 RNT917503:RNU917514 RXP917503:RXQ917514 SHL917503:SHM917514 SRH917503:SRI917514 TBD917503:TBE917514 TKZ917503:TLA917514 TUV917503:TUW917514 UER917503:UES917514 UON917503:UOO917514 UYJ917503:UYK917514 VIF917503:VIG917514 VSB917503:VSC917514 WBX917503:WBY917514 WLT917503:WLU917514 WVP917503:WVQ917514 H983039:I983050 JD983039:JE983050 SZ983039:TA983050 ACV983039:ACW983050 AMR983039:AMS983050 AWN983039:AWO983050 BGJ983039:BGK983050 BQF983039:BQG983050 CAB983039:CAC983050 CJX983039:CJY983050 CTT983039:CTU983050 DDP983039:DDQ983050 DNL983039:DNM983050 DXH983039:DXI983050 EHD983039:EHE983050 EQZ983039:ERA983050 FAV983039:FAW983050 FKR983039:FKS983050 FUN983039:FUO983050 GEJ983039:GEK983050 GOF983039:GOG983050 GYB983039:GYC983050 HHX983039:HHY983050 HRT983039:HRU983050 IBP983039:IBQ983050 ILL983039:ILM983050 IVH983039:IVI983050 JFD983039:JFE983050 JOZ983039:JPA983050 JYV983039:JYW983050 KIR983039:KIS983050 KSN983039:KSO983050 LCJ983039:LCK983050 LMF983039:LMG983050 LWB983039:LWC983050 MFX983039:MFY983050 MPT983039:MPU983050 MZP983039:MZQ983050 NJL983039:NJM983050 NTH983039:NTI983050 ODD983039:ODE983050 OMZ983039:ONA983050 OWV983039:OWW983050 PGR983039:PGS983050 PQN983039:PQO983050 QAJ983039:QAK983050 QKF983039:QKG983050 QUB983039:QUC983050 RDX983039:RDY983050 RNT983039:RNU983050 RXP983039:RXQ983050 SHL983039:SHM983050 SRH983039:SRI983050 TBD983039:TBE983050 TKZ983039:TLA983050 TUV983039:TUW983050 UER983039:UES983050 UON983039:UOO983050 UYJ983039:UYK983050 VIF983039:VIG983050 VSB983039:VSC983050 WBX983039:WBY983050 WLT983039:WLU983050 WVP983039:WVQ983050 H65549:I65550 JD65549:JE65550 SZ65549:TA65550 ACV65549:ACW65550 AMR65549:AMS65550 AWN65549:AWO65550 BGJ65549:BGK65550 BQF65549:BQG65550 CAB65549:CAC65550 CJX65549:CJY65550 CTT65549:CTU65550 DDP65549:DDQ65550 DNL65549:DNM65550 DXH65549:DXI65550 EHD65549:EHE65550 EQZ65549:ERA65550 FAV65549:FAW65550 FKR65549:FKS65550 FUN65549:FUO65550 GEJ65549:GEK65550 GOF65549:GOG65550 GYB65549:GYC65550 HHX65549:HHY65550 HRT65549:HRU65550 IBP65549:IBQ65550 ILL65549:ILM65550 IVH65549:IVI65550 JFD65549:JFE65550 JOZ65549:JPA65550 JYV65549:JYW65550 KIR65549:KIS65550 KSN65549:KSO65550 LCJ65549:LCK65550 LMF65549:LMG65550 LWB65549:LWC65550 MFX65549:MFY65550 MPT65549:MPU65550 MZP65549:MZQ65550 NJL65549:NJM65550 NTH65549:NTI65550 ODD65549:ODE65550 OMZ65549:ONA65550 OWV65549:OWW65550 PGR65549:PGS65550 PQN65549:PQO65550 QAJ65549:QAK65550 QKF65549:QKG65550 QUB65549:QUC65550 RDX65549:RDY65550 RNT65549:RNU65550 RXP65549:RXQ65550 SHL65549:SHM65550 SRH65549:SRI65550 TBD65549:TBE65550 TKZ65549:TLA65550 TUV65549:TUW65550 UER65549:UES65550 UON65549:UOO65550 UYJ65549:UYK65550 VIF65549:VIG65550 VSB65549:VSC65550 WBX65549:WBY65550 WLT65549:WLU65550 WVP65549:WVQ65550 H131085:I131086 JD131085:JE131086 SZ131085:TA131086 ACV131085:ACW131086 AMR131085:AMS131086 AWN131085:AWO131086 BGJ131085:BGK131086 BQF131085:BQG131086 CAB131085:CAC131086 CJX131085:CJY131086 CTT131085:CTU131086 DDP131085:DDQ131086 DNL131085:DNM131086 DXH131085:DXI131086 EHD131085:EHE131086 EQZ131085:ERA131086 FAV131085:FAW131086 FKR131085:FKS131086 FUN131085:FUO131086 GEJ131085:GEK131086 GOF131085:GOG131086 GYB131085:GYC131086 HHX131085:HHY131086 HRT131085:HRU131086 IBP131085:IBQ131086 ILL131085:ILM131086 IVH131085:IVI131086 JFD131085:JFE131086 JOZ131085:JPA131086 JYV131085:JYW131086 KIR131085:KIS131086 KSN131085:KSO131086 LCJ131085:LCK131086 LMF131085:LMG131086 LWB131085:LWC131086 MFX131085:MFY131086 MPT131085:MPU131086 MZP131085:MZQ131086 NJL131085:NJM131086 NTH131085:NTI131086 ODD131085:ODE131086 OMZ131085:ONA131086 OWV131085:OWW131086 PGR131085:PGS131086 PQN131085:PQO131086 QAJ131085:QAK131086 QKF131085:QKG131086 QUB131085:QUC131086 RDX131085:RDY131086 RNT131085:RNU131086 RXP131085:RXQ131086 SHL131085:SHM131086 SRH131085:SRI131086 TBD131085:TBE131086 TKZ131085:TLA131086 TUV131085:TUW131086 UER131085:UES131086 UON131085:UOO131086 UYJ131085:UYK131086 VIF131085:VIG131086 VSB131085:VSC131086 WBX131085:WBY131086 WLT131085:WLU131086 WVP131085:WVQ131086 H196621:I196622 JD196621:JE196622 SZ196621:TA196622 ACV196621:ACW196622 AMR196621:AMS196622 AWN196621:AWO196622 BGJ196621:BGK196622 BQF196621:BQG196622 CAB196621:CAC196622 CJX196621:CJY196622 CTT196621:CTU196622 DDP196621:DDQ196622 DNL196621:DNM196622 DXH196621:DXI196622 EHD196621:EHE196622 EQZ196621:ERA196622 FAV196621:FAW196622 FKR196621:FKS196622 FUN196621:FUO196622 GEJ196621:GEK196622 GOF196621:GOG196622 GYB196621:GYC196622 HHX196621:HHY196622 HRT196621:HRU196622 IBP196621:IBQ196622 ILL196621:ILM196622 IVH196621:IVI196622 JFD196621:JFE196622 JOZ196621:JPA196622 JYV196621:JYW196622 KIR196621:KIS196622 KSN196621:KSO196622 LCJ196621:LCK196622 LMF196621:LMG196622 LWB196621:LWC196622 MFX196621:MFY196622 MPT196621:MPU196622 MZP196621:MZQ196622 NJL196621:NJM196622 NTH196621:NTI196622 ODD196621:ODE196622 OMZ196621:ONA196622 OWV196621:OWW196622 PGR196621:PGS196622 PQN196621:PQO196622 QAJ196621:QAK196622 QKF196621:QKG196622 QUB196621:QUC196622 RDX196621:RDY196622 RNT196621:RNU196622 RXP196621:RXQ196622 SHL196621:SHM196622 SRH196621:SRI196622 TBD196621:TBE196622 TKZ196621:TLA196622 TUV196621:TUW196622 UER196621:UES196622 UON196621:UOO196622 UYJ196621:UYK196622 VIF196621:VIG196622 VSB196621:VSC196622 WBX196621:WBY196622 WLT196621:WLU196622 WVP196621:WVQ196622 H262157:I262158 JD262157:JE262158 SZ262157:TA262158 ACV262157:ACW262158 AMR262157:AMS262158 AWN262157:AWO262158 BGJ262157:BGK262158 BQF262157:BQG262158 CAB262157:CAC262158 CJX262157:CJY262158 CTT262157:CTU262158 DDP262157:DDQ262158 DNL262157:DNM262158 DXH262157:DXI262158 EHD262157:EHE262158 EQZ262157:ERA262158 FAV262157:FAW262158 FKR262157:FKS262158 FUN262157:FUO262158 GEJ262157:GEK262158 GOF262157:GOG262158 GYB262157:GYC262158 HHX262157:HHY262158 HRT262157:HRU262158 IBP262157:IBQ262158 ILL262157:ILM262158 IVH262157:IVI262158 JFD262157:JFE262158 JOZ262157:JPA262158 JYV262157:JYW262158 KIR262157:KIS262158 KSN262157:KSO262158 LCJ262157:LCK262158 LMF262157:LMG262158 LWB262157:LWC262158 MFX262157:MFY262158 MPT262157:MPU262158 MZP262157:MZQ262158 NJL262157:NJM262158 NTH262157:NTI262158 ODD262157:ODE262158 OMZ262157:ONA262158 OWV262157:OWW262158 PGR262157:PGS262158 PQN262157:PQO262158 QAJ262157:QAK262158 QKF262157:QKG262158 QUB262157:QUC262158 RDX262157:RDY262158 RNT262157:RNU262158 RXP262157:RXQ262158 SHL262157:SHM262158 SRH262157:SRI262158 TBD262157:TBE262158 TKZ262157:TLA262158 TUV262157:TUW262158 UER262157:UES262158 UON262157:UOO262158 UYJ262157:UYK262158 VIF262157:VIG262158 VSB262157:VSC262158 WBX262157:WBY262158 WLT262157:WLU262158 WVP262157:WVQ262158 H327693:I327694 JD327693:JE327694 SZ327693:TA327694 ACV327693:ACW327694 AMR327693:AMS327694 AWN327693:AWO327694 BGJ327693:BGK327694 BQF327693:BQG327694 CAB327693:CAC327694 CJX327693:CJY327694 CTT327693:CTU327694 DDP327693:DDQ327694 DNL327693:DNM327694 DXH327693:DXI327694 EHD327693:EHE327694 EQZ327693:ERA327694 FAV327693:FAW327694 FKR327693:FKS327694 FUN327693:FUO327694 GEJ327693:GEK327694 GOF327693:GOG327694 GYB327693:GYC327694 HHX327693:HHY327694 HRT327693:HRU327694 IBP327693:IBQ327694 ILL327693:ILM327694 IVH327693:IVI327694 JFD327693:JFE327694 JOZ327693:JPA327694 JYV327693:JYW327694 KIR327693:KIS327694 KSN327693:KSO327694 LCJ327693:LCK327694 LMF327693:LMG327694 LWB327693:LWC327694 MFX327693:MFY327694 MPT327693:MPU327694 MZP327693:MZQ327694 NJL327693:NJM327694 NTH327693:NTI327694 ODD327693:ODE327694 OMZ327693:ONA327694 OWV327693:OWW327694 PGR327693:PGS327694 PQN327693:PQO327694 QAJ327693:QAK327694 QKF327693:QKG327694 QUB327693:QUC327694 RDX327693:RDY327694 RNT327693:RNU327694 RXP327693:RXQ327694 SHL327693:SHM327694 SRH327693:SRI327694 TBD327693:TBE327694 TKZ327693:TLA327694 TUV327693:TUW327694 UER327693:UES327694 UON327693:UOO327694 UYJ327693:UYK327694 VIF327693:VIG327694 VSB327693:VSC327694 WBX327693:WBY327694 WLT327693:WLU327694 WVP327693:WVQ327694 H393229:I393230 JD393229:JE393230 SZ393229:TA393230 ACV393229:ACW393230 AMR393229:AMS393230 AWN393229:AWO393230 BGJ393229:BGK393230 BQF393229:BQG393230 CAB393229:CAC393230 CJX393229:CJY393230 CTT393229:CTU393230 DDP393229:DDQ393230 DNL393229:DNM393230 DXH393229:DXI393230 EHD393229:EHE393230 EQZ393229:ERA393230 FAV393229:FAW393230 FKR393229:FKS393230 FUN393229:FUO393230 GEJ393229:GEK393230 GOF393229:GOG393230 GYB393229:GYC393230 HHX393229:HHY393230 HRT393229:HRU393230 IBP393229:IBQ393230 ILL393229:ILM393230 IVH393229:IVI393230 JFD393229:JFE393230 JOZ393229:JPA393230 JYV393229:JYW393230 KIR393229:KIS393230 KSN393229:KSO393230 LCJ393229:LCK393230 LMF393229:LMG393230 LWB393229:LWC393230 MFX393229:MFY393230 MPT393229:MPU393230 MZP393229:MZQ393230 NJL393229:NJM393230 NTH393229:NTI393230 ODD393229:ODE393230 OMZ393229:ONA393230 OWV393229:OWW393230 PGR393229:PGS393230 PQN393229:PQO393230 QAJ393229:QAK393230 QKF393229:QKG393230 QUB393229:QUC393230 RDX393229:RDY393230 RNT393229:RNU393230 RXP393229:RXQ393230 SHL393229:SHM393230 SRH393229:SRI393230 TBD393229:TBE393230 TKZ393229:TLA393230 TUV393229:TUW393230 UER393229:UES393230 UON393229:UOO393230 UYJ393229:UYK393230 VIF393229:VIG393230 VSB393229:VSC393230 WBX393229:WBY393230 WLT393229:WLU393230 WVP393229:WVQ393230 H458765:I458766 JD458765:JE458766 SZ458765:TA458766 ACV458765:ACW458766 AMR458765:AMS458766 AWN458765:AWO458766 BGJ458765:BGK458766 BQF458765:BQG458766 CAB458765:CAC458766 CJX458765:CJY458766 CTT458765:CTU458766 DDP458765:DDQ458766 DNL458765:DNM458766 DXH458765:DXI458766 EHD458765:EHE458766 EQZ458765:ERA458766 FAV458765:FAW458766 FKR458765:FKS458766 FUN458765:FUO458766 GEJ458765:GEK458766 GOF458765:GOG458766 GYB458765:GYC458766 HHX458765:HHY458766 HRT458765:HRU458766 IBP458765:IBQ458766 ILL458765:ILM458766 IVH458765:IVI458766 JFD458765:JFE458766 JOZ458765:JPA458766 JYV458765:JYW458766 KIR458765:KIS458766 KSN458765:KSO458766 LCJ458765:LCK458766 LMF458765:LMG458766 LWB458765:LWC458766 MFX458765:MFY458766 MPT458765:MPU458766 MZP458765:MZQ458766 NJL458765:NJM458766 NTH458765:NTI458766 ODD458765:ODE458766 OMZ458765:ONA458766 OWV458765:OWW458766 PGR458765:PGS458766 PQN458765:PQO458766 QAJ458765:QAK458766 QKF458765:QKG458766 QUB458765:QUC458766 RDX458765:RDY458766 RNT458765:RNU458766 RXP458765:RXQ458766 SHL458765:SHM458766 SRH458765:SRI458766 TBD458765:TBE458766 TKZ458765:TLA458766 TUV458765:TUW458766 UER458765:UES458766 UON458765:UOO458766 UYJ458765:UYK458766 VIF458765:VIG458766 VSB458765:VSC458766 WBX458765:WBY458766 WLT458765:WLU458766 WVP458765:WVQ458766 H524301:I524302 JD524301:JE524302 SZ524301:TA524302 ACV524301:ACW524302 AMR524301:AMS524302 AWN524301:AWO524302 BGJ524301:BGK524302 BQF524301:BQG524302 CAB524301:CAC524302 CJX524301:CJY524302 CTT524301:CTU524302 DDP524301:DDQ524302 DNL524301:DNM524302 DXH524301:DXI524302 EHD524301:EHE524302 EQZ524301:ERA524302 FAV524301:FAW524302 FKR524301:FKS524302 FUN524301:FUO524302 GEJ524301:GEK524302 GOF524301:GOG524302 GYB524301:GYC524302 HHX524301:HHY524302 HRT524301:HRU524302 IBP524301:IBQ524302 ILL524301:ILM524302 IVH524301:IVI524302 JFD524301:JFE524302 JOZ524301:JPA524302 JYV524301:JYW524302 KIR524301:KIS524302 KSN524301:KSO524302 LCJ524301:LCK524302 LMF524301:LMG524302 LWB524301:LWC524302 MFX524301:MFY524302 MPT524301:MPU524302 MZP524301:MZQ524302 NJL524301:NJM524302 NTH524301:NTI524302 ODD524301:ODE524302 OMZ524301:ONA524302 OWV524301:OWW524302 PGR524301:PGS524302 PQN524301:PQO524302 QAJ524301:QAK524302 QKF524301:QKG524302 QUB524301:QUC524302 RDX524301:RDY524302 RNT524301:RNU524302 RXP524301:RXQ524302 SHL524301:SHM524302 SRH524301:SRI524302 TBD524301:TBE524302 TKZ524301:TLA524302 TUV524301:TUW524302 UER524301:UES524302 UON524301:UOO524302 UYJ524301:UYK524302 VIF524301:VIG524302 VSB524301:VSC524302 WBX524301:WBY524302 WLT524301:WLU524302 WVP524301:WVQ524302 H589837:I589838 JD589837:JE589838 SZ589837:TA589838 ACV589837:ACW589838 AMR589837:AMS589838 AWN589837:AWO589838 BGJ589837:BGK589838 BQF589837:BQG589838 CAB589837:CAC589838 CJX589837:CJY589838 CTT589837:CTU589838 DDP589837:DDQ589838 DNL589837:DNM589838 DXH589837:DXI589838 EHD589837:EHE589838 EQZ589837:ERA589838 FAV589837:FAW589838 FKR589837:FKS589838 FUN589837:FUO589838 GEJ589837:GEK589838 GOF589837:GOG589838 GYB589837:GYC589838 HHX589837:HHY589838 HRT589837:HRU589838 IBP589837:IBQ589838 ILL589837:ILM589838 IVH589837:IVI589838 JFD589837:JFE589838 JOZ589837:JPA589838 JYV589837:JYW589838 KIR589837:KIS589838 KSN589837:KSO589838 LCJ589837:LCK589838 LMF589837:LMG589838 LWB589837:LWC589838 MFX589837:MFY589838 MPT589837:MPU589838 MZP589837:MZQ589838 NJL589837:NJM589838 NTH589837:NTI589838 ODD589837:ODE589838 OMZ589837:ONA589838 OWV589837:OWW589838 PGR589837:PGS589838 PQN589837:PQO589838 QAJ589837:QAK589838 QKF589837:QKG589838 QUB589837:QUC589838 RDX589837:RDY589838 RNT589837:RNU589838 RXP589837:RXQ589838 SHL589837:SHM589838 SRH589837:SRI589838 TBD589837:TBE589838 TKZ589837:TLA589838 TUV589837:TUW589838 UER589837:UES589838 UON589837:UOO589838 UYJ589837:UYK589838 VIF589837:VIG589838 VSB589837:VSC589838 WBX589837:WBY589838 WLT589837:WLU589838 WVP589837:WVQ589838 H655373:I655374 JD655373:JE655374 SZ655373:TA655374 ACV655373:ACW655374 AMR655373:AMS655374 AWN655373:AWO655374 BGJ655373:BGK655374 BQF655373:BQG655374 CAB655373:CAC655374 CJX655373:CJY655374 CTT655373:CTU655374 DDP655373:DDQ655374 DNL655373:DNM655374 DXH655373:DXI655374 EHD655373:EHE655374 EQZ655373:ERA655374 FAV655373:FAW655374 FKR655373:FKS655374 FUN655373:FUO655374 GEJ655373:GEK655374 GOF655373:GOG655374 GYB655373:GYC655374 HHX655373:HHY655374 HRT655373:HRU655374 IBP655373:IBQ655374 ILL655373:ILM655374 IVH655373:IVI655374 JFD655373:JFE655374 JOZ655373:JPA655374 JYV655373:JYW655374 KIR655373:KIS655374 KSN655373:KSO655374 LCJ655373:LCK655374 LMF655373:LMG655374 LWB655373:LWC655374 MFX655373:MFY655374 MPT655373:MPU655374 MZP655373:MZQ655374 NJL655373:NJM655374 NTH655373:NTI655374 ODD655373:ODE655374 OMZ655373:ONA655374 OWV655373:OWW655374 PGR655373:PGS655374 PQN655373:PQO655374 QAJ655373:QAK655374 QKF655373:QKG655374 QUB655373:QUC655374 RDX655373:RDY655374 RNT655373:RNU655374 RXP655373:RXQ655374 SHL655373:SHM655374 SRH655373:SRI655374 TBD655373:TBE655374 TKZ655373:TLA655374 TUV655373:TUW655374 UER655373:UES655374 UON655373:UOO655374 UYJ655373:UYK655374 VIF655373:VIG655374 VSB655373:VSC655374 WBX655373:WBY655374 WLT655373:WLU655374 WVP655373:WVQ655374 H720909:I720910 JD720909:JE720910 SZ720909:TA720910 ACV720909:ACW720910 AMR720909:AMS720910 AWN720909:AWO720910 BGJ720909:BGK720910 BQF720909:BQG720910 CAB720909:CAC720910 CJX720909:CJY720910 CTT720909:CTU720910 DDP720909:DDQ720910 DNL720909:DNM720910 DXH720909:DXI720910 EHD720909:EHE720910 EQZ720909:ERA720910 FAV720909:FAW720910 FKR720909:FKS720910 FUN720909:FUO720910 GEJ720909:GEK720910 GOF720909:GOG720910 GYB720909:GYC720910 HHX720909:HHY720910 HRT720909:HRU720910 IBP720909:IBQ720910 ILL720909:ILM720910 IVH720909:IVI720910 JFD720909:JFE720910 JOZ720909:JPA720910 JYV720909:JYW720910 KIR720909:KIS720910 KSN720909:KSO720910 LCJ720909:LCK720910 LMF720909:LMG720910 LWB720909:LWC720910 MFX720909:MFY720910 MPT720909:MPU720910 MZP720909:MZQ720910 NJL720909:NJM720910 NTH720909:NTI720910 ODD720909:ODE720910 OMZ720909:ONA720910 OWV720909:OWW720910 PGR720909:PGS720910 PQN720909:PQO720910 QAJ720909:QAK720910 QKF720909:QKG720910 QUB720909:QUC720910 RDX720909:RDY720910 RNT720909:RNU720910 RXP720909:RXQ720910 SHL720909:SHM720910 SRH720909:SRI720910 TBD720909:TBE720910 TKZ720909:TLA720910 TUV720909:TUW720910 UER720909:UES720910 UON720909:UOO720910 UYJ720909:UYK720910 VIF720909:VIG720910 VSB720909:VSC720910 WBX720909:WBY720910 WLT720909:WLU720910 WVP720909:WVQ720910 H786445:I786446 JD786445:JE786446 SZ786445:TA786446 ACV786445:ACW786446 AMR786445:AMS786446 AWN786445:AWO786446 BGJ786445:BGK786446 BQF786445:BQG786446 CAB786445:CAC786446 CJX786445:CJY786446 CTT786445:CTU786446 DDP786445:DDQ786446 DNL786445:DNM786446 DXH786445:DXI786446 EHD786445:EHE786446 EQZ786445:ERA786446 FAV786445:FAW786446 FKR786445:FKS786446 FUN786445:FUO786446 GEJ786445:GEK786446 GOF786445:GOG786446 GYB786445:GYC786446 HHX786445:HHY786446 HRT786445:HRU786446 IBP786445:IBQ786446 ILL786445:ILM786446 IVH786445:IVI786446 JFD786445:JFE786446 JOZ786445:JPA786446 JYV786445:JYW786446 KIR786445:KIS786446 KSN786445:KSO786446 LCJ786445:LCK786446 LMF786445:LMG786446 LWB786445:LWC786446 MFX786445:MFY786446 MPT786445:MPU786446 MZP786445:MZQ786446 NJL786445:NJM786446 NTH786445:NTI786446 ODD786445:ODE786446 OMZ786445:ONA786446 OWV786445:OWW786446 PGR786445:PGS786446 PQN786445:PQO786446 QAJ786445:QAK786446 QKF786445:QKG786446 QUB786445:QUC786446 RDX786445:RDY786446 RNT786445:RNU786446 RXP786445:RXQ786446 SHL786445:SHM786446 SRH786445:SRI786446 TBD786445:TBE786446 TKZ786445:TLA786446 TUV786445:TUW786446 UER786445:UES786446 UON786445:UOO786446 UYJ786445:UYK786446 VIF786445:VIG786446 VSB786445:VSC786446 WBX786445:WBY786446 WLT786445:WLU786446 WVP786445:WVQ786446 H851981:I851982 JD851981:JE851982 SZ851981:TA851982 ACV851981:ACW851982 AMR851981:AMS851982 AWN851981:AWO851982 BGJ851981:BGK851982 BQF851981:BQG851982 CAB851981:CAC851982 CJX851981:CJY851982 CTT851981:CTU851982 DDP851981:DDQ851982 DNL851981:DNM851982 DXH851981:DXI851982 EHD851981:EHE851982 EQZ851981:ERA851982 FAV851981:FAW851982 FKR851981:FKS851982 FUN851981:FUO851982 GEJ851981:GEK851982 GOF851981:GOG851982 GYB851981:GYC851982 HHX851981:HHY851982 HRT851981:HRU851982 IBP851981:IBQ851982 ILL851981:ILM851982 IVH851981:IVI851982 JFD851981:JFE851982 JOZ851981:JPA851982 JYV851981:JYW851982 KIR851981:KIS851982 KSN851981:KSO851982 LCJ851981:LCK851982 LMF851981:LMG851982 LWB851981:LWC851982 MFX851981:MFY851982 MPT851981:MPU851982 MZP851981:MZQ851982 NJL851981:NJM851982 NTH851981:NTI851982 ODD851981:ODE851982 OMZ851981:ONA851982 OWV851981:OWW851982 PGR851981:PGS851982 PQN851981:PQO851982 QAJ851981:QAK851982 QKF851981:QKG851982 QUB851981:QUC851982 RDX851981:RDY851982 RNT851981:RNU851982 RXP851981:RXQ851982 SHL851981:SHM851982 SRH851981:SRI851982 TBD851981:TBE851982 TKZ851981:TLA851982 TUV851981:TUW851982 UER851981:UES851982 UON851981:UOO851982 UYJ851981:UYK851982 VIF851981:VIG851982 VSB851981:VSC851982 WBX851981:WBY851982 WLT851981:WLU851982 WVP851981:WVQ851982 H917517:I917518 JD917517:JE917518 SZ917517:TA917518 ACV917517:ACW917518 AMR917517:AMS917518 AWN917517:AWO917518 BGJ917517:BGK917518 BQF917517:BQG917518 CAB917517:CAC917518 CJX917517:CJY917518 CTT917517:CTU917518 DDP917517:DDQ917518 DNL917517:DNM917518 DXH917517:DXI917518 EHD917517:EHE917518 EQZ917517:ERA917518 FAV917517:FAW917518 FKR917517:FKS917518 FUN917517:FUO917518 GEJ917517:GEK917518 GOF917517:GOG917518 GYB917517:GYC917518 HHX917517:HHY917518 HRT917517:HRU917518 IBP917517:IBQ917518 ILL917517:ILM917518 IVH917517:IVI917518 JFD917517:JFE917518 JOZ917517:JPA917518 JYV917517:JYW917518 KIR917517:KIS917518 KSN917517:KSO917518 LCJ917517:LCK917518 LMF917517:LMG917518 LWB917517:LWC917518 MFX917517:MFY917518 MPT917517:MPU917518 MZP917517:MZQ917518 NJL917517:NJM917518 NTH917517:NTI917518 ODD917517:ODE917518 OMZ917517:ONA917518 OWV917517:OWW917518 PGR917517:PGS917518 PQN917517:PQO917518 QAJ917517:QAK917518 QKF917517:QKG917518 QUB917517:QUC917518 RDX917517:RDY917518 RNT917517:RNU917518 RXP917517:RXQ917518 SHL917517:SHM917518 SRH917517:SRI917518 TBD917517:TBE917518 TKZ917517:TLA917518 TUV917517:TUW917518 UER917517:UES917518 UON917517:UOO917518 UYJ917517:UYK917518 VIF917517:VIG917518 VSB917517:VSC917518 WBX917517:WBY917518 WLT917517:WLU917518 WVP917517:WVQ917518 H983053:I983054 JD983053:JE983054 SZ983053:TA983054 ACV983053:ACW983054 AMR983053:AMS983054 AWN983053:AWO983054 BGJ983053:BGK983054 BQF983053:BQG983054 CAB983053:CAC983054 CJX983053:CJY983054 CTT983053:CTU983054 DDP983053:DDQ983054 DNL983053:DNM983054 DXH983053:DXI983054 EHD983053:EHE983054 EQZ983053:ERA983054 FAV983053:FAW983054 FKR983053:FKS983054 FUN983053:FUO983054 GEJ983053:GEK983054 GOF983053:GOG983054 GYB983053:GYC983054 HHX983053:HHY983054 HRT983053:HRU983054 IBP983053:IBQ983054 ILL983053:ILM983054 IVH983053:IVI983054 JFD983053:JFE983054 JOZ983053:JPA983054 JYV983053:JYW983054 KIR983053:KIS983054 KSN983053:KSO983054 LCJ983053:LCK983054 LMF983053:LMG983054 LWB983053:LWC983054 MFX983053:MFY983054 MPT983053:MPU983054 MZP983053:MZQ983054 NJL983053:NJM983054 NTH983053:NTI983054 ODD983053:ODE983054 OMZ983053:ONA983054 OWV983053:OWW983054 PGR983053:PGS983054 PQN983053:PQO983054 QAJ983053:QAK983054 QKF983053:QKG983054 QUB983053:QUC983054 RDX983053:RDY983054 RNT983053:RNU983054 RXP983053:RXQ983054 SHL983053:SHM983054 SRH983053:SRI983054 TBD983053:TBE983054 TKZ983053:TLA983054 TUV983053:TUW983054 UER983053:UES983054 UON983053:UOO983054 UYJ983053:UYK983054 VIF983053:VIG983054 VSB983053:VSC983054 WBX983053:WBY983054 WLT983053:WLU983054 WVP983053:WVQ983054 H65532:I65533 JD65532:JE65533 SZ65532:TA65533 ACV65532:ACW65533 AMR65532:AMS65533 AWN65532:AWO65533 BGJ65532:BGK65533 BQF65532:BQG65533 CAB65532:CAC65533 CJX65532:CJY65533 CTT65532:CTU65533 DDP65532:DDQ65533 DNL65532:DNM65533 DXH65532:DXI65533 EHD65532:EHE65533 EQZ65532:ERA65533 FAV65532:FAW65533 FKR65532:FKS65533 FUN65532:FUO65533 GEJ65532:GEK65533 GOF65532:GOG65533 GYB65532:GYC65533 HHX65532:HHY65533 HRT65532:HRU65533 IBP65532:IBQ65533 ILL65532:ILM65533 IVH65532:IVI65533 JFD65532:JFE65533 JOZ65532:JPA65533 JYV65532:JYW65533 KIR65532:KIS65533 KSN65532:KSO65533 LCJ65532:LCK65533 LMF65532:LMG65533 LWB65532:LWC65533 MFX65532:MFY65533 MPT65532:MPU65533 MZP65532:MZQ65533 NJL65532:NJM65533 NTH65532:NTI65533 ODD65532:ODE65533 OMZ65532:ONA65533 OWV65532:OWW65533 PGR65532:PGS65533 PQN65532:PQO65533 QAJ65532:QAK65533 QKF65532:QKG65533 QUB65532:QUC65533 RDX65532:RDY65533 RNT65532:RNU65533 RXP65532:RXQ65533 SHL65532:SHM65533 SRH65532:SRI65533 TBD65532:TBE65533 TKZ65532:TLA65533 TUV65532:TUW65533 UER65532:UES65533 UON65532:UOO65533 UYJ65532:UYK65533 VIF65532:VIG65533 VSB65532:VSC65533 WBX65532:WBY65533 WLT65532:WLU65533 WVP65532:WVQ65533 H131068:I131069 JD131068:JE131069 SZ131068:TA131069 ACV131068:ACW131069 AMR131068:AMS131069 AWN131068:AWO131069 BGJ131068:BGK131069 BQF131068:BQG131069 CAB131068:CAC131069 CJX131068:CJY131069 CTT131068:CTU131069 DDP131068:DDQ131069 DNL131068:DNM131069 DXH131068:DXI131069 EHD131068:EHE131069 EQZ131068:ERA131069 FAV131068:FAW131069 FKR131068:FKS131069 FUN131068:FUO131069 GEJ131068:GEK131069 GOF131068:GOG131069 GYB131068:GYC131069 HHX131068:HHY131069 HRT131068:HRU131069 IBP131068:IBQ131069 ILL131068:ILM131069 IVH131068:IVI131069 JFD131068:JFE131069 JOZ131068:JPA131069 JYV131068:JYW131069 KIR131068:KIS131069 KSN131068:KSO131069 LCJ131068:LCK131069 LMF131068:LMG131069 LWB131068:LWC131069 MFX131068:MFY131069 MPT131068:MPU131069 MZP131068:MZQ131069 NJL131068:NJM131069 NTH131068:NTI131069 ODD131068:ODE131069 OMZ131068:ONA131069 OWV131068:OWW131069 PGR131068:PGS131069 PQN131068:PQO131069 QAJ131068:QAK131069 QKF131068:QKG131069 QUB131068:QUC131069 RDX131068:RDY131069 RNT131068:RNU131069 RXP131068:RXQ131069 SHL131068:SHM131069 SRH131068:SRI131069 TBD131068:TBE131069 TKZ131068:TLA131069 TUV131068:TUW131069 UER131068:UES131069 UON131068:UOO131069 UYJ131068:UYK131069 VIF131068:VIG131069 VSB131068:VSC131069 WBX131068:WBY131069 WLT131068:WLU131069 WVP131068:WVQ131069 H196604:I196605 JD196604:JE196605 SZ196604:TA196605 ACV196604:ACW196605 AMR196604:AMS196605 AWN196604:AWO196605 BGJ196604:BGK196605 BQF196604:BQG196605 CAB196604:CAC196605 CJX196604:CJY196605 CTT196604:CTU196605 DDP196604:DDQ196605 DNL196604:DNM196605 DXH196604:DXI196605 EHD196604:EHE196605 EQZ196604:ERA196605 FAV196604:FAW196605 FKR196604:FKS196605 FUN196604:FUO196605 GEJ196604:GEK196605 GOF196604:GOG196605 GYB196604:GYC196605 HHX196604:HHY196605 HRT196604:HRU196605 IBP196604:IBQ196605 ILL196604:ILM196605 IVH196604:IVI196605 JFD196604:JFE196605 JOZ196604:JPA196605 JYV196604:JYW196605 KIR196604:KIS196605 KSN196604:KSO196605 LCJ196604:LCK196605 LMF196604:LMG196605 LWB196604:LWC196605 MFX196604:MFY196605 MPT196604:MPU196605 MZP196604:MZQ196605 NJL196604:NJM196605 NTH196604:NTI196605 ODD196604:ODE196605 OMZ196604:ONA196605 OWV196604:OWW196605 PGR196604:PGS196605 PQN196604:PQO196605 QAJ196604:QAK196605 QKF196604:QKG196605 QUB196604:QUC196605 RDX196604:RDY196605 RNT196604:RNU196605 RXP196604:RXQ196605 SHL196604:SHM196605 SRH196604:SRI196605 TBD196604:TBE196605 TKZ196604:TLA196605 TUV196604:TUW196605 UER196604:UES196605 UON196604:UOO196605 UYJ196604:UYK196605 VIF196604:VIG196605 VSB196604:VSC196605 WBX196604:WBY196605 WLT196604:WLU196605 WVP196604:WVQ196605 H262140:I262141 JD262140:JE262141 SZ262140:TA262141 ACV262140:ACW262141 AMR262140:AMS262141 AWN262140:AWO262141 BGJ262140:BGK262141 BQF262140:BQG262141 CAB262140:CAC262141 CJX262140:CJY262141 CTT262140:CTU262141 DDP262140:DDQ262141 DNL262140:DNM262141 DXH262140:DXI262141 EHD262140:EHE262141 EQZ262140:ERA262141 FAV262140:FAW262141 FKR262140:FKS262141 FUN262140:FUO262141 GEJ262140:GEK262141 GOF262140:GOG262141 GYB262140:GYC262141 HHX262140:HHY262141 HRT262140:HRU262141 IBP262140:IBQ262141 ILL262140:ILM262141 IVH262140:IVI262141 JFD262140:JFE262141 JOZ262140:JPA262141 JYV262140:JYW262141 KIR262140:KIS262141 KSN262140:KSO262141 LCJ262140:LCK262141 LMF262140:LMG262141 LWB262140:LWC262141 MFX262140:MFY262141 MPT262140:MPU262141 MZP262140:MZQ262141 NJL262140:NJM262141 NTH262140:NTI262141 ODD262140:ODE262141 OMZ262140:ONA262141 OWV262140:OWW262141 PGR262140:PGS262141 PQN262140:PQO262141 QAJ262140:QAK262141 QKF262140:QKG262141 QUB262140:QUC262141 RDX262140:RDY262141 RNT262140:RNU262141 RXP262140:RXQ262141 SHL262140:SHM262141 SRH262140:SRI262141 TBD262140:TBE262141 TKZ262140:TLA262141 TUV262140:TUW262141 UER262140:UES262141 UON262140:UOO262141 UYJ262140:UYK262141 VIF262140:VIG262141 VSB262140:VSC262141 WBX262140:WBY262141 WLT262140:WLU262141 WVP262140:WVQ262141 H327676:I327677 JD327676:JE327677 SZ327676:TA327677 ACV327676:ACW327677 AMR327676:AMS327677 AWN327676:AWO327677 BGJ327676:BGK327677 BQF327676:BQG327677 CAB327676:CAC327677 CJX327676:CJY327677 CTT327676:CTU327677 DDP327676:DDQ327677 DNL327676:DNM327677 DXH327676:DXI327677 EHD327676:EHE327677 EQZ327676:ERA327677 FAV327676:FAW327677 FKR327676:FKS327677 FUN327676:FUO327677 GEJ327676:GEK327677 GOF327676:GOG327677 GYB327676:GYC327677 HHX327676:HHY327677 HRT327676:HRU327677 IBP327676:IBQ327677 ILL327676:ILM327677 IVH327676:IVI327677 JFD327676:JFE327677 JOZ327676:JPA327677 JYV327676:JYW327677 KIR327676:KIS327677 KSN327676:KSO327677 LCJ327676:LCK327677 LMF327676:LMG327677 LWB327676:LWC327677 MFX327676:MFY327677 MPT327676:MPU327677 MZP327676:MZQ327677 NJL327676:NJM327677 NTH327676:NTI327677 ODD327676:ODE327677 OMZ327676:ONA327677 OWV327676:OWW327677 PGR327676:PGS327677 PQN327676:PQO327677 QAJ327676:QAK327677 QKF327676:QKG327677 QUB327676:QUC327677 RDX327676:RDY327677 RNT327676:RNU327677 RXP327676:RXQ327677 SHL327676:SHM327677 SRH327676:SRI327677 TBD327676:TBE327677 TKZ327676:TLA327677 TUV327676:TUW327677 UER327676:UES327677 UON327676:UOO327677 UYJ327676:UYK327677 VIF327676:VIG327677 VSB327676:VSC327677 WBX327676:WBY327677 WLT327676:WLU327677 WVP327676:WVQ327677 H393212:I393213 JD393212:JE393213 SZ393212:TA393213 ACV393212:ACW393213 AMR393212:AMS393213 AWN393212:AWO393213 BGJ393212:BGK393213 BQF393212:BQG393213 CAB393212:CAC393213 CJX393212:CJY393213 CTT393212:CTU393213 DDP393212:DDQ393213 DNL393212:DNM393213 DXH393212:DXI393213 EHD393212:EHE393213 EQZ393212:ERA393213 FAV393212:FAW393213 FKR393212:FKS393213 FUN393212:FUO393213 GEJ393212:GEK393213 GOF393212:GOG393213 GYB393212:GYC393213 HHX393212:HHY393213 HRT393212:HRU393213 IBP393212:IBQ393213 ILL393212:ILM393213 IVH393212:IVI393213 JFD393212:JFE393213 JOZ393212:JPA393213 JYV393212:JYW393213 KIR393212:KIS393213 KSN393212:KSO393213 LCJ393212:LCK393213 LMF393212:LMG393213 LWB393212:LWC393213 MFX393212:MFY393213 MPT393212:MPU393213 MZP393212:MZQ393213 NJL393212:NJM393213 NTH393212:NTI393213 ODD393212:ODE393213 OMZ393212:ONA393213 OWV393212:OWW393213 PGR393212:PGS393213 PQN393212:PQO393213 QAJ393212:QAK393213 QKF393212:QKG393213 QUB393212:QUC393213 RDX393212:RDY393213 RNT393212:RNU393213 RXP393212:RXQ393213 SHL393212:SHM393213 SRH393212:SRI393213 TBD393212:TBE393213 TKZ393212:TLA393213 TUV393212:TUW393213 UER393212:UES393213 UON393212:UOO393213 UYJ393212:UYK393213 VIF393212:VIG393213 VSB393212:VSC393213 WBX393212:WBY393213 WLT393212:WLU393213 WVP393212:WVQ393213 H458748:I458749 JD458748:JE458749 SZ458748:TA458749 ACV458748:ACW458749 AMR458748:AMS458749 AWN458748:AWO458749 BGJ458748:BGK458749 BQF458748:BQG458749 CAB458748:CAC458749 CJX458748:CJY458749 CTT458748:CTU458749 DDP458748:DDQ458749 DNL458748:DNM458749 DXH458748:DXI458749 EHD458748:EHE458749 EQZ458748:ERA458749 FAV458748:FAW458749 FKR458748:FKS458749 FUN458748:FUO458749 GEJ458748:GEK458749 GOF458748:GOG458749 GYB458748:GYC458749 HHX458748:HHY458749 HRT458748:HRU458749 IBP458748:IBQ458749 ILL458748:ILM458749 IVH458748:IVI458749 JFD458748:JFE458749 JOZ458748:JPA458749 JYV458748:JYW458749 KIR458748:KIS458749 KSN458748:KSO458749 LCJ458748:LCK458749 LMF458748:LMG458749 LWB458748:LWC458749 MFX458748:MFY458749 MPT458748:MPU458749 MZP458748:MZQ458749 NJL458748:NJM458749 NTH458748:NTI458749 ODD458748:ODE458749 OMZ458748:ONA458749 OWV458748:OWW458749 PGR458748:PGS458749 PQN458748:PQO458749 QAJ458748:QAK458749 QKF458748:QKG458749 QUB458748:QUC458749 RDX458748:RDY458749 RNT458748:RNU458749 RXP458748:RXQ458749 SHL458748:SHM458749 SRH458748:SRI458749 TBD458748:TBE458749 TKZ458748:TLA458749 TUV458748:TUW458749 UER458748:UES458749 UON458748:UOO458749 UYJ458748:UYK458749 VIF458748:VIG458749 VSB458748:VSC458749 WBX458748:WBY458749 WLT458748:WLU458749 WVP458748:WVQ458749 H524284:I524285 JD524284:JE524285 SZ524284:TA524285 ACV524284:ACW524285 AMR524284:AMS524285 AWN524284:AWO524285 BGJ524284:BGK524285 BQF524284:BQG524285 CAB524284:CAC524285 CJX524284:CJY524285 CTT524284:CTU524285 DDP524284:DDQ524285 DNL524284:DNM524285 DXH524284:DXI524285 EHD524284:EHE524285 EQZ524284:ERA524285 FAV524284:FAW524285 FKR524284:FKS524285 FUN524284:FUO524285 GEJ524284:GEK524285 GOF524284:GOG524285 GYB524284:GYC524285 HHX524284:HHY524285 HRT524284:HRU524285 IBP524284:IBQ524285 ILL524284:ILM524285 IVH524284:IVI524285 JFD524284:JFE524285 JOZ524284:JPA524285 JYV524284:JYW524285 KIR524284:KIS524285 KSN524284:KSO524285 LCJ524284:LCK524285 LMF524284:LMG524285 LWB524284:LWC524285 MFX524284:MFY524285 MPT524284:MPU524285 MZP524284:MZQ524285 NJL524284:NJM524285 NTH524284:NTI524285 ODD524284:ODE524285 OMZ524284:ONA524285 OWV524284:OWW524285 PGR524284:PGS524285 PQN524284:PQO524285 QAJ524284:QAK524285 QKF524284:QKG524285 QUB524284:QUC524285 RDX524284:RDY524285 RNT524284:RNU524285 RXP524284:RXQ524285 SHL524284:SHM524285 SRH524284:SRI524285 TBD524284:TBE524285 TKZ524284:TLA524285 TUV524284:TUW524285 UER524284:UES524285 UON524284:UOO524285 UYJ524284:UYK524285 VIF524284:VIG524285 VSB524284:VSC524285 WBX524284:WBY524285 WLT524284:WLU524285 WVP524284:WVQ524285 H589820:I589821 JD589820:JE589821 SZ589820:TA589821 ACV589820:ACW589821 AMR589820:AMS589821 AWN589820:AWO589821 BGJ589820:BGK589821 BQF589820:BQG589821 CAB589820:CAC589821 CJX589820:CJY589821 CTT589820:CTU589821 DDP589820:DDQ589821 DNL589820:DNM589821 DXH589820:DXI589821 EHD589820:EHE589821 EQZ589820:ERA589821 FAV589820:FAW589821 FKR589820:FKS589821 FUN589820:FUO589821 GEJ589820:GEK589821 GOF589820:GOG589821 GYB589820:GYC589821 HHX589820:HHY589821 HRT589820:HRU589821 IBP589820:IBQ589821 ILL589820:ILM589821 IVH589820:IVI589821 JFD589820:JFE589821 JOZ589820:JPA589821 JYV589820:JYW589821 KIR589820:KIS589821 KSN589820:KSO589821 LCJ589820:LCK589821 LMF589820:LMG589821 LWB589820:LWC589821 MFX589820:MFY589821 MPT589820:MPU589821 MZP589820:MZQ589821 NJL589820:NJM589821 NTH589820:NTI589821 ODD589820:ODE589821 OMZ589820:ONA589821 OWV589820:OWW589821 PGR589820:PGS589821 PQN589820:PQO589821 QAJ589820:QAK589821 QKF589820:QKG589821 QUB589820:QUC589821 RDX589820:RDY589821 RNT589820:RNU589821 RXP589820:RXQ589821 SHL589820:SHM589821 SRH589820:SRI589821 TBD589820:TBE589821 TKZ589820:TLA589821 TUV589820:TUW589821 UER589820:UES589821 UON589820:UOO589821 UYJ589820:UYK589821 VIF589820:VIG589821 VSB589820:VSC589821 WBX589820:WBY589821 WLT589820:WLU589821 WVP589820:WVQ589821 H655356:I655357 JD655356:JE655357 SZ655356:TA655357 ACV655356:ACW655357 AMR655356:AMS655357 AWN655356:AWO655357 BGJ655356:BGK655357 BQF655356:BQG655357 CAB655356:CAC655357 CJX655356:CJY655357 CTT655356:CTU655357 DDP655356:DDQ655357 DNL655356:DNM655357 DXH655356:DXI655357 EHD655356:EHE655357 EQZ655356:ERA655357 FAV655356:FAW655357 FKR655356:FKS655357 FUN655356:FUO655357 GEJ655356:GEK655357 GOF655356:GOG655357 GYB655356:GYC655357 HHX655356:HHY655357 HRT655356:HRU655357 IBP655356:IBQ655357 ILL655356:ILM655357 IVH655356:IVI655357 JFD655356:JFE655357 JOZ655356:JPA655357 JYV655356:JYW655357 KIR655356:KIS655357 KSN655356:KSO655357 LCJ655356:LCK655357 LMF655356:LMG655357 LWB655356:LWC655357 MFX655356:MFY655357 MPT655356:MPU655357 MZP655356:MZQ655357 NJL655356:NJM655357 NTH655356:NTI655357 ODD655356:ODE655357 OMZ655356:ONA655357 OWV655356:OWW655357 PGR655356:PGS655357 PQN655356:PQO655357 QAJ655356:QAK655357 QKF655356:QKG655357 QUB655356:QUC655357 RDX655356:RDY655357 RNT655356:RNU655357 RXP655356:RXQ655357 SHL655356:SHM655357 SRH655356:SRI655357 TBD655356:TBE655357 TKZ655356:TLA655357 TUV655356:TUW655357 UER655356:UES655357 UON655356:UOO655357 UYJ655356:UYK655357 VIF655356:VIG655357 VSB655356:VSC655357 WBX655356:WBY655357 WLT655356:WLU655357 WVP655356:WVQ655357 H720892:I720893 JD720892:JE720893 SZ720892:TA720893 ACV720892:ACW720893 AMR720892:AMS720893 AWN720892:AWO720893 BGJ720892:BGK720893 BQF720892:BQG720893 CAB720892:CAC720893 CJX720892:CJY720893 CTT720892:CTU720893 DDP720892:DDQ720893 DNL720892:DNM720893 DXH720892:DXI720893 EHD720892:EHE720893 EQZ720892:ERA720893 FAV720892:FAW720893 FKR720892:FKS720893 FUN720892:FUO720893 GEJ720892:GEK720893 GOF720892:GOG720893 GYB720892:GYC720893 HHX720892:HHY720893 HRT720892:HRU720893 IBP720892:IBQ720893 ILL720892:ILM720893 IVH720892:IVI720893 JFD720892:JFE720893 JOZ720892:JPA720893 JYV720892:JYW720893 KIR720892:KIS720893 KSN720892:KSO720893 LCJ720892:LCK720893 LMF720892:LMG720893 LWB720892:LWC720893 MFX720892:MFY720893 MPT720892:MPU720893 MZP720892:MZQ720893 NJL720892:NJM720893 NTH720892:NTI720893 ODD720892:ODE720893 OMZ720892:ONA720893 OWV720892:OWW720893 PGR720892:PGS720893 PQN720892:PQO720893 QAJ720892:QAK720893 QKF720892:QKG720893 QUB720892:QUC720893 RDX720892:RDY720893 RNT720892:RNU720893 RXP720892:RXQ720893 SHL720892:SHM720893 SRH720892:SRI720893 TBD720892:TBE720893 TKZ720892:TLA720893 TUV720892:TUW720893 UER720892:UES720893 UON720892:UOO720893 UYJ720892:UYK720893 VIF720892:VIG720893 VSB720892:VSC720893 WBX720892:WBY720893 WLT720892:WLU720893 WVP720892:WVQ720893 H786428:I786429 JD786428:JE786429 SZ786428:TA786429 ACV786428:ACW786429 AMR786428:AMS786429 AWN786428:AWO786429 BGJ786428:BGK786429 BQF786428:BQG786429 CAB786428:CAC786429 CJX786428:CJY786429 CTT786428:CTU786429 DDP786428:DDQ786429 DNL786428:DNM786429 DXH786428:DXI786429 EHD786428:EHE786429 EQZ786428:ERA786429 FAV786428:FAW786429 FKR786428:FKS786429 FUN786428:FUO786429 GEJ786428:GEK786429 GOF786428:GOG786429 GYB786428:GYC786429 HHX786428:HHY786429 HRT786428:HRU786429 IBP786428:IBQ786429 ILL786428:ILM786429 IVH786428:IVI786429 JFD786428:JFE786429 JOZ786428:JPA786429 JYV786428:JYW786429 KIR786428:KIS786429 KSN786428:KSO786429 LCJ786428:LCK786429 LMF786428:LMG786429 LWB786428:LWC786429 MFX786428:MFY786429 MPT786428:MPU786429 MZP786428:MZQ786429 NJL786428:NJM786429 NTH786428:NTI786429 ODD786428:ODE786429 OMZ786428:ONA786429 OWV786428:OWW786429 PGR786428:PGS786429 PQN786428:PQO786429 QAJ786428:QAK786429 QKF786428:QKG786429 QUB786428:QUC786429 RDX786428:RDY786429 RNT786428:RNU786429 RXP786428:RXQ786429 SHL786428:SHM786429 SRH786428:SRI786429 TBD786428:TBE786429 TKZ786428:TLA786429 TUV786428:TUW786429 UER786428:UES786429 UON786428:UOO786429 UYJ786428:UYK786429 VIF786428:VIG786429 VSB786428:VSC786429 WBX786428:WBY786429 WLT786428:WLU786429 WVP786428:WVQ786429 H851964:I851965 JD851964:JE851965 SZ851964:TA851965 ACV851964:ACW851965 AMR851964:AMS851965 AWN851964:AWO851965 BGJ851964:BGK851965 BQF851964:BQG851965 CAB851964:CAC851965 CJX851964:CJY851965 CTT851964:CTU851965 DDP851964:DDQ851965 DNL851964:DNM851965 DXH851964:DXI851965 EHD851964:EHE851965 EQZ851964:ERA851965 FAV851964:FAW851965 FKR851964:FKS851965 FUN851964:FUO851965 GEJ851964:GEK851965 GOF851964:GOG851965 GYB851964:GYC851965 HHX851964:HHY851965 HRT851964:HRU851965 IBP851964:IBQ851965 ILL851964:ILM851965 IVH851964:IVI851965 JFD851964:JFE851965 JOZ851964:JPA851965 JYV851964:JYW851965 KIR851964:KIS851965 KSN851964:KSO851965 LCJ851964:LCK851965 LMF851964:LMG851965 LWB851964:LWC851965 MFX851964:MFY851965 MPT851964:MPU851965 MZP851964:MZQ851965 NJL851964:NJM851965 NTH851964:NTI851965 ODD851964:ODE851965 OMZ851964:ONA851965 OWV851964:OWW851965 PGR851964:PGS851965 PQN851964:PQO851965 QAJ851964:QAK851965 QKF851964:QKG851965 QUB851964:QUC851965 RDX851964:RDY851965 RNT851964:RNU851965 RXP851964:RXQ851965 SHL851964:SHM851965 SRH851964:SRI851965 TBD851964:TBE851965 TKZ851964:TLA851965 TUV851964:TUW851965 UER851964:UES851965 UON851964:UOO851965 UYJ851964:UYK851965 VIF851964:VIG851965 VSB851964:VSC851965 WBX851964:WBY851965 WLT851964:WLU851965 WVP851964:WVQ851965 H917500:I917501 JD917500:JE917501 SZ917500:TA917501 ACV917500:ACW917501 AMR917500:AMS917501 AWN917500:AWO917501 BGJ917500:BGK917501 BQF917500:BQG917501 CAB917500:CAC917501 CJX917500:CJY917501 CTT917500:CTU917501 DDP917500:DDQ917501 DNL917500:DNM917501 DXH917500:DXI917501 EHD917500:EHE917501 EQZ917500:ERA917501 FAV917500:FAW917501 FKR917500:FKS917501 FUN917500:FUO917501 GEJ917500:GEK917501 GOF917500:GOG917501 GYB917500:GYC917501 HHX917500:HHY917501 HRT917500:HRU917501 IBP917500:IBQ917501 ILL917500:ILM917501 IVH917500:IVI917501 JFD917500:JFE917501 JOZ917500:JPA917501 JYV917500:JYW917501 KIR917500:KIS917501 KSN917500:KSO917501 LCJ917500:LCK917501 LMF917500:LMG917501 LWB917500:LWC917501 MFX917500:MFY917501 MPT917500:MPU917501 MZP917500:MZQ917501 NJL917500:NJM917501 NTH917500:NTI917501 ODD917500:ODE917501 OMZ917500:ONA917501 OWV917500:OWW917501 PGR917500:PGS917501 PQN917500:PQO917501 QAJ917500:QAK917501 QKF917500:QKG917501 QUB917500:QUC917501 RDX917500:RDY917501 RNT917500:RNU917501 RXP917500:RXQ917501 SHL917500:SHM917501 SRH917500:SRI917501 TBD917500:TBE917501 TKZ917500:TLA917501 TUV917500:TUW917501 UER917500:UES917501 UON917500:UOO917501 UYJ917500:UYK917501 VIF917500:VIG917501 VSB917500:VSC917501 WBX917500:WBY917501 WLT917500:WLU917501 WVP917500:WVQ917501 H983036:I983037 JD983036:JE983037 SZ983036:TA983037 ACV983036:ACW983037 AMR983036:AMS983037 AWN983036:AWO983037 BGJ983036:BGK983037 BQF983036:BQG983037 CAB983036:CAC983037 CJX983036:CJY983037 CTT983036:CTU983037 DDP983036:DDQ983037 DNL983036:DNM983037 DXH983036:DXI983037 EHD983036:EHE983037 EQZ983036:ERA983037 FAV983036:FAW983037 FKR983036:FKS983037 FUN983036:FUO983037 GEJ983036:GEK983037 GOF983036:GOG983037 GYB983036:GYC983037 HHX983036:HHY983037 HRT983036:HRU983037 IBP983036:IBQ983037 ILL983036:ILM983037 IVH983036:IVI983037 JFD983036:JFE983037 JOZ983036:JPA983037 JYV983036:JYW983037 KIR983036:KIS983037 KSN983036:KSO983037 LCJ983036:LCK983037 LMF983036:LMG983037 LWB983036:LWC983037 MFX983036:MFY983037 MPT983036:MPU983037 MZP983036:MZQ983037 NJL983036:NJM983037 NTH983036:NTI983037 ODD983036:ODE983037 OMZ983036:ONA983037 OWV983036:OWW983037 PGR983036:PGS983037 PQN983036:PQO983037 QAJ983036:QAK983037 QKF983036:QKG983037 QUB983036:QUC983037 RDX983036:RDY983037 RNT983036:RNU983037 RXP983036:RXQ983037 SHL983036:SHM983037 SRH983036:SRI983037 TBD983036:TBE983037 TKZ983036:TLA983037 TUV983036:TUW983037 UER983036:UES983037 UON983036:UOO983037 UYJ983036:UYK983037 VIF983036:VIG983037 VSB983036:VSC983037 WBX983036:WBY983037 WLT983036:WLU983037 WVP983036:WVQ983037 H65526:I65526 JD65526:JE65526 SZ65526:TA65526 ACV65526:ACW65526 AMR65526:AMS65526 AWN65526:AWO65526 BGJ65526:BGK65526 BQF65526:BQG65526 CAB65526:CAC65526 CJX65526:CJY65526 CTT65526:CTU65526 DDP65526:DDQ65526 DNL65526:DNM65526 DXH65526:DXI65526 EHD65526:EHE65526 EQZ65526:ERA65526 FAV65526:FAW65526 FKR65526:FKS65526 FUN65526:FUO65526 GEJ65526:GEK65526 GOF65526:GOG65526 GYB65526:GYC65526 HHX65526:HHY65526 HRT65526:HRU65526 IBP65526:IBQ65526 ILL65526:ILM65526 IVH65526:IVI65526 JFD65526:JFE65526 JOZ65526:JPA65526 JYV65526:JYW65526 KIR65526:KIS65526 KSN65526:KSO65526 LCJ65526:LCK65526 LMF65526:LMG65526 LWB65526:LWC65526 MFX65526:MFY65526 MPT65526:MPU65526 MZP65526:MZQ65526 NJL65526:NJM65526 NTH65526:NTI65526 ODD65526:ODE65526 OMZ65526:ONA65526 OWV65526:OWW65526 PGR65526:PGS65526 PQN65526:PQO65526 QAJ65526:QAK65526 QKF65526:QKG65526 QUB65526:QUC65526 RDX65526:RDY65526 RNT65526:RNU65526 RXP65526:RXQ65526 SHL65526:SHM65526 SRH65526:SRI65526 TBD65526:TBE65526 TKZ65526:TLA65526 TUV65526:TUW65526 UER65526:UES65526 UON65526:UOO65526 UYJ65526:UYK65526 VIF65526:VIG65526 VSB65526:VSC65526 WBX65526:WBY65526 WLT65526:WLU65526 WVP65526:WVQ65526 H131062:I131062 JD131062:JE131062 SZ131062:TA131062 ACV131062:ACW131062 AMR131062:AMS131062 AWN131062:AWO131062 BGJ131062:BGK131062 BQF131062:BQG131062 CAB131062:CAC131062 CJX131062:CJY131062 CTT131062:CTU131062 DDP131062:DDQ131062 DNL131062:DNM131062 DXH131062:DXI131062 EHD131062:EHE131062 EQZ131062:ERA131062 FAV131062:FAW131062 FKR131062:FKS131062 FUN131062:FUO131062 GEJ131062:GEK131062 GOF131062:GOG131062 GYB131062:GYC131062 HHX131062:HHY131062 HRT131062:HRU131062 IBP131062:IBQ131062 ILL131062:ILM131062 IVH131062:IVI131062 JFD131062:JFE131062 JOZ131062:JPA131062 JYV131062:JYW131062 KIR131062:KIS131062 KSN131062:KSO131062 LCJ131062:LCK131062 LMF131062:LMG131062 LWB131062:LWC131062 MFX131062:MFY131062 MPT131062:MPU131062 MZP131062:MZQ131062 NJL131062:NJM131062 NTH131062:NTI131062 ODD131062:ODE131062 OMZ131062:ONA131062 OWV131062:OWW131062 PGR131062:PGS131062 PQN131062:PQO131062 QAJ131062:QAK131062 QKF131062:QKG131062 QUB131062:QUC131062 RDX131062:RDY131062 RNT131062:RNU131062 RXP131062:RXQ131062 SHL131062:SHM131062 SRH131062:SRI131062 TBD131062:TBE131062 TKZ131062:TLA131062 TUV131062:TUW131062 UER131062:UES131062 UON131062:UOO131062 UYJ131062:UYK131062 VIF131062:VIG131062 VSB131062:VSC131062 WBX131062:WBY131062 WLT131062:WLU131062 WVP131062:WVQ131062 H196598:I196598 JD196598:JE196598 SZ196598:TA196598 ACV196598:ACW196598 AMR196598:AMS196598 AWN196598:AWO196598 BGJ196598:BGK196598 BQF196598:BQG196598 CAB196598:CAC196598 CJX196598:CJY196598 CTT196598:CTU196598 DDP196598:DDQ196598 DNL196598:DNM196598 DXH196598:DXI196598 EHD196598:EHE196598 EQZ196598:ERA196598 FAV196598:FAW196598 FKR196598:FKS196598 FUN196598:FUO196598 GEJ196598:GEK196598 GOF196598:GOG196598 GYB196598:GYC196598 HHX196598:HHY196598 HRT196598:HRU196598 IBP196598:IBQ196598 ILL196598:ILM196598 IVH196598:IVI196598 JFD196598:JFE196598 JOZ196598:JPA196598 JYV196598:JYW196598 KIR196598:KIS196598 KSN196598:KSO196598 LCJ196598:LCK196598 LMF196598:LMG196598 LWB196598:LWC196598 MFX196598:MFY196598 MPT196598:MPU196598 MZP196598:MZQ196598 NJL196598:NJM196598 NTH196598:NTI196598 ODD196598:ODE196598 OMZ196598:ONA196598 OWV196598:OWW196598 PGR196598:PGS196598 PQN196598:PQO196598 QAJ196598:QAK196598 QKF196598:QKG196598 QUB196598:QUC196598 RDX196598:RDY196598 RNT196598:RNU196598 RXP196598:RXQ196598 SHL196598:SHM196598 SRH196598:SRI196598 TBD196598:TBE196598 TKZ196598:TLA196598 TUV196598:TUW196598 UER196598:UES196598 UON196598:UOO196598 UYJ196598:UYK196598 VIF196598:VIG196598 VSB196598:VSC196598 WBX196598:WBY196598 WLT196598:WLU196598 WVP196598:WVQ196598 H262134:I262134 JD262134:JE262134 SZ262134:TA262134 ACV262134:ACW262134 AMR262134:AMS262134 AWN262134:AWO262134 BGJ262134:BGK262134 BQF262134:BQG262134 CAB262134:CAC262134 CJX262134:CJY262134 CTT262134:CTU262134 DDP262134:DDQ262134 DNL262134:DNM262134 DXH262134:DXI262134 EHD262134:EHE262134 EQZ262134:ERA262134 FAV262134:FAW262134 FKR262134:FKS262134 FUN262134:FUO262134 GEJ262134:GEK262134 GOF262134:GOG262134 GYB262134:GYC262134 HHX262134:HHY262134 HRT262134:HRU262134 IBP262134:IBQ262134 ILL262134:ILM262134 IVH262134:IVI262134 JFD262134:JFE262134 JOZ262134:JPA262134 JYV262134:JYW262134 KIR262134:KIS262134 KSN262134:KSO262134 LCJ262134:LCK262134 LMF262134:LMG262134 LWB262134:LWC262134 MFX262134:MFY262134 MPT262134:MPU262134 MZP262134:MZQ262134 NJL262134:NJM262134 NTH262134:NTI262134 ODD262134:ODE262134 OMZ262134:ONA262134 OWV262134:OWW262134 PGR262134:PGS262134 PQN262134:PQO262134 QAJ262134:QAK262134 QKF262134:QKG262134 QUB262134:QUC262134 RDX262134:RDY262134 RNT262134:RNU262134 RXP262134:RXQ262134 SHL262134:SHM262134 SRH262134:SRI262134 TBD262134:TBE262134 TKZ262134:TLA262134 TUV262134:TUW262134 UER262134:UES262134 UON262134:UOO262134 UYJ262134:UYK262134 VIF262134:VIG262134 VSB262134:VSC262134 WBX262134:WBY262134 WLT262134:WLU262134 WVP262134:WVQ262134 H327670:I327670 JD327670:JE327670 SZ327670:TA327670 ACV327670:ACW327670 AMR327670:AMS327670 AWN327670:AWO327670 BGJ327670:BGK327670 BQF327670:BQG327670 CAB327670:CAC327670 CJX327670:CJY327670 CTT327670:CTU327670 DDP327670:DDQ327670 DNL327670:DNM327670 DXH327670:DXI327670 EHD327670:EHE327670 EQZ327670:ERA327670 FAV327670:FAW327670 FKR327670:FKS327670 FUN327670:FUO327670 GEJ327670:GEK327670 GOF327670:GOG327670 GYB327670:GYC327670 HHX327670:HHY327670 HRT327670:HRU327670 IBP327670:IBQ327670 ILL327670:ILM327670 IVH327670:IVI327670 JFD327670:JFE327670 JOZ327670:JPA327670 JYV327670:JYW327670 KIR327670:KIS327670 KSN327670:KSO327670 LCJ327670:LCK327670 LMF327670:LMG327670 LWB327670:LWC327670 MFX327670:MFY327670 MPT327670:MPU327670 MZP327670:MZQ327670 NJL327670:NJM327670 NTH327670:NTI327670 ODD327670:ODE327670 OMZ327670:ONA327670 OWV327670:OWW327670 PGR327670:PGS327670 PQN327670:PQO327670 QAJ327670:QAK327670 QKF327670:QKG327670 QUB327670:QUC327670 RDX327670:RDY327670 RNT327670:RNU327670 RXP327670:RXQ327670 SHL327670:SHM327670 SRH327670:SRI327670 TBD327670:TBE327670 TKZ327670:TLA327670 TUV327670:TUW327670 UER327670:UES327670 UON327670:UOO327670 UYJ327670:UYK327670 VIF327670:VIG327670 VSB327670:VSC327670 WBX327670:WBY327670 WLT327670:WLU327670 WVP327670:WVQ327670 H393206:I393206 JD393206:JE393206 SZ393206:TA393206 ACV393206:ACW393206 AMR393206:AMS393206 AWN393206:AWO393206 BGJ393206:BGK393206 BQF393206:BQG393206 CAB393206:CAC393206 CJX393206:CJY393206 CTT393206:CTU393206 DDP393206:DDQ393206 DNL393206:DNM393206 DXH393206:DXI393206 EHD393206:EHE393206 EQZ393206:ERA393206 FAV393206:FAW393206 FKR393206:FKS393206 FUN393206:FUO393206 GEJ393206:GEK393206 GOF393206:GOG393206 GYB393206:GYC393206 HHX393206:HHY393206 HRT393206:HRU393206 IBP393206:IBQ393206 ILL393206:ILM393206 IVH393206:IVI393206 JFD393206:JFE393206 JOZ393206:JPA393206 JYV393206:JYW393206 KIR393206:KIS393206 KSN393206:KSO393206 LCJ393206:LCK393206 LMF393206:LMG393206 LWB393206:LWC393206 MFX393206:MFY393206 MPT393206:MPU393206 MZP393206:MZQ393206 NJL393206:NJM393206 NTH393206:NTI393206 ODD393206:ODE393206 OMZ393206:ONA393206 OWV393206:OWW393206 PGR393206:PGS393206 PQN393206:PQO393206 QAJ393206:QAK393206 QKF393206:QKG393206 QUB393206:QUC393206 RDX393206:RDY393206 RNT393206:RNU393206 RXP393206:RXQ393206 SHL393206:SHM393206 SRH393206:SRI393206 TBD393206:TBE393206 TKZ393206:TLA393206 TUV393206:TUW393206 UER393206:UES393206 UON393206:UOO393206 UYJ393206:UYK393206 VIF393206:VIG393206 VSB393206:VSC393206 WBX393206:WBY393206 WLT393206:WLU393206 WVP393206:WVQ393206 H458742:I458742 JD458742:JE458742 SZ458742:TA458742 ACV458742:ACW458742 AMR458742:AMS458742 AWN458742:AWO458742 BGJ458742:BGK458742 BQF458742:BQG458742 CAB458742:CAC458742 CJX458742:CJY458742 CTT458742:CTU458742 DDP458742:DDQ458742 DNL458742:DNM458742 DXH458742:DXI458742 EHD458742:EHE458742 EQZ458742:ERA458742 FAV458742:FAW458742 FKR458742:FKS458742 FUN458742:FUO458742 GEJ458742:GEK458742 GOF458742:GOG458742 GYB458742:GYC458742 HHX458742:HHY458742 HRT458742:HRU458742 IBP458742:IBQ458742 ILL458742:ILM458742 IVH458742:IVI458742 JFD458742:JFE458742 JOZ458742:JPA458742 JYV458742:JYW458742 KIR458742:KIS458742 KSN458742:KSO458742 LCJ458742:LCK458742 LMF458742:LMG458742 LWB458742:LWC458742 MFX458742:MFY458742 MPT458742:MPU458742 MZP458742:MZQ458742 NJL458742:NJM458742 NTH458742:NTI458742 ODD458742:ODE458742 OMZ458742:ONA458742 OWV458742:OWW458742 PGR458742:PGS458742 PQN458742:PQO458742 QAJ458742:QAK458742 QKF458742:QKG458742 QUB458742:QUC458742 RDX458742:RDY458742 RNT458742:RNU458742 RXP458742:RXQ458742 SHL458742:SHM458742 SRH458742:SRI458742 TBD458742:TBE458742 TKZ458742:TLA458742 TUV458742:TUW458742 UER458742:UES458742 UON458742:UOO458742 UYJ458742:UYK458742 VIF458742:VIG458742 VSB458742:VSC458742 WBX458742:WBY458742 WLT458742:WLU458742 WVP458742:WVQ458742 H524278:I524278 JD524278:JE524278 SZ524278:TA524278 ACV524278:ACW524278 AMR524278:AMS524278 AWN524278:AWO524278 BGJ524278:BGK524278 BQF524278:BQG524278 CAB524278:CAC524278 CJX524278:CJY524278 CTT524278:CTU524278 DDP524278:DDQ524278 DNL524278:DNM524278 DXH524278:DXI524278 EHD524278:EHE524278 EQZ524278:ERA524278 FAV524278:FAW524278 FKR524278:FKS524278 FUN524278:FUO524278 GEJ524278:GEK524278 GOF524278:GOG524278 GYB524278:GYC524278 HHX524278:HHY524278 HRT524278:HRU524278 IBP524278:IBQ524278 ILL524278:ILM524278 IVH524278:IVI524278 JFD524278:JFE524278 JOZ524278:JPA524278 JYV524278:JYW524278 KIR524278:KIS524278 KSN524278:KSO524278 LCJ524278:LCK524278 LMF524278:LMG524278 LWB524278:LWC524278 MFX524278:MFY524278 MPT524278:MPU524278 MZP524278:MZQ524278 NJL524278:NJM524278 NTH524278:NTI524278 ODD524278:ODE524278 OMZ524278:ONA524278 OWV524278:OWW524278 PGR524278:PGS524278 PQN524278:PQO524278 QAJ524278:QAK524278 QKF524278:QKG524278 QUB524278:QUC524278 RDX524278:RDY524278 RNT524278:RNU524278 RXP524278:RXQ524278 SHL524278:SHM524278 SRH524278:SRI524278 TBD524278:TBE524278 TKZ524278:TLA524278 TUV524278:TUW524278 UER524278:UES524278 UON524278:UOO524278 UYJ524278:UYK524278 VIF524278:VIG524278 VSB524278:VSC524278 WBX524278:WBY524278 WLT524278:WLU524278 WVP524278:WVQ524278 H589814:I589814 JD589814:JE589814 SZ589814:TA589814 ACV589814:ACW589814 AMR589814:AMS589814 AWN589814:AWO589814 BGJ589814:BGK589814 BQF589814:BQG589814 CAB589814:CAC589814 CJX589814:CJY589814 CTT589814:CTU589814 DDP589814:DDQ589814 DNL589814:DNM589814 DXH589814:DXI589814 EHD589814:EHE589814 EQZ589814:ERA589814 FAV589814:FAW589814 FKR589814:FKS589814 FUN589814:FUO589814 GEJ589814:GEK589814 GOF589814:GOG589814 GYB589814:GYC589814 HHX589814:HHY589814 HRT589814:HRU589814 IBP589814:IBQ589814 ILL589814:ILM589814 IVH589814:IVI589814 JFD589814:JFE589814 JOZ589814:JPA589814 JYV589814:JYW589814 KIR589814:KIS589814 KSN589814:KSO589814 LCJ589814:LCK589814 LMF589814:LMG589814 LWB589814:LWC589814 MFX589814:MFY589814 MPT589814:MPU589814 MZP589814:MZQ589814 NJL589814:NJM589814 NTH589814:NTI589814 ODD589814:ODE589814 OMZ589814:ONA589814 OWV589814:OWW589814 PGR589814:PGS589814 PQN589814:PQO589814 QAJ589814:QAK589814 QKF589814:QKG589814 QUB589814:QUC589814 RDX589814:RDY589814 RNT589814:RNU589814 RXP589814:RXQ589814 SHL589814:SHM589814 SRH589814:SRI589814 TBD589814:TBE589814 TKZ589814:TLA589814 TUV589814:TUW589814 UER589814:UES589814 UON589814:UOO589814 UYJ589814:UYK589814 VIF589814:VIG589814 VSB589814:VSC589814 WBX589814:WBY589814 WLT589814:WLU589814 WVP589814:WVQ589814 H655350:I655350 JD655350:JE655350 SZ655350:TA655350 ACV655350:ACW655350 AMR655350:AMS655350 AWN655350:AWO655350 BGJ655350:BGK655350 BQF655350:BQG655350 CAB655350:CAC655350 CJX655350:CJY655350 CTT655350:CTU655350 DDP655350:DDQ655350 DNL655350:DNM655350 DXH655350:DXI655350 EHD655350:EHE655350 EQZ655350:ERA655350 FAV655350:FAW655350 FKR655350:FKS655350 FUN655350:FUO655350 GEJ655350:GEK655350 GOF655350:GOG655350 GYB655350:GYC655350 HHX655350:HHY655350 HRT655350:HRU655350 IBP655350:IBQ655350 ILL655350:ILM655350 IVH655350:IVI655350 JFD655350:JFE655350 JOZ655350:JPA655350 JYV655350:JYW655350 KIR655350:KIS655350 KSN655350:KSO655350 LCJ655350:LCK655350 LMF655350:LMG655350 LWB655350:LWC655350 MFX655350:MFY655350 MPT655350:MPU655350 MZP655350:MZQ655350 NJL655350:NJM655350 NTH655350:NTI655350 ODD655350:ODE655350 OMZ655350:ONA655350 OWV655350:OWW655350 PGR655350:PGS655350 PQN655350:PQO655350 QAJ655350:QAK655350 QKF655350:QKG655350 QUB655350:QUC655350 RDX655350:RDY655350 RNT655350:RNU655350 RXP655350:RXQ655350 SHL655350:SHM655350 SRH655350:SRI655350 TBD655350:TBE655350 TKZ655350:TLA655350 TUV655350:TUW655350 UER655350:UES655350 UON655350:UOO655350 UYJ655350:UYK655350 VIF655350:VIG655350 VSB655350:VSC655350 WBX655350:WBY655350 WLT655350:WLU655350 WVP655350:WVQ655350 H720886:I720886 JD720886:JE720886 SZ720886:TA720886 ACV720886:ACW720886 AMR720886:AMS720886 AWN720886:AWO720886 BGJ720886:BGK720886 BQF720886:BQG720886 CAB720886:CAC720886 CJX720886:CJY720886 CTT720886:CTU720886 DDP720886:DDQ720886 DNL720886:DNM720886 DXH720886:DXI720886 EHD720886:EHE720886 EQZ720886:ERA720886 FAV720886:FAW720886 FKR720886:FKS720886 FUN720886:FUO720886 GEJ720886:GEK720886 GOF720886:GOG720886 GYB720886:GYC720886 HHX720886:HHY720886 HRT720886:HRU720886 IBP720886:IBQ720886 ILL720886:ILM720886 IVH720886:IVI720886 JFD720886:JFE720886 JOZ720886:JPA720886 JYV720886:JYW720886 KIR720886:KIS720886 KSN720886:KSO720886 LCJ720886:LCK720886 LMF720886:LMG720886 LWB720886:LWC720886 MFX720886:MFY720886 MPT720886:MPU720886 MZP720886:MZQ720886 NJL720886:NJM720886 NTH720886:NTI720886 ODD720886:ODE720886 OMZ720886:ONA720886 OWV720886:OWW720886 PGR720886:PGS720886 PQN720886:PQO720886 QAJ720886:QAK720886 QKF720886:QKG720886 QUB720886:QUC720886 RDX720886:RDY720886 RNT720886:RNU720886 RXP720886:RXQ720886 SHL720886:SHM720886 SRH720886:SRI720886 TBD720886:TBE720886 TKZ720886:TLA720886 TUV720886:TUW720886 UER720886:UES720886 UON720886:UOO720886 UYJ720886:UYK720886 VIF720886:VIG720886 VSB720886:VSC720886 WBX720886:WBY720886 WLT720886:WLU720886 WVP720886:WVQ720886 H786422:I786422 JD786422:JE786422 SZ786422:TA786422 ACV786422:ACW786422 AMR786422:AMS786422 AWN786422:AWO786422 BGJ786422:BGK786422 BQF786422:BQG786422 CAB786422:CAC786422 CJX786422:CJY786422 CTT786422:CTU786422 DDP786422:DDQ786422 DNL786422:DNM786422 DXH786422:DXI786422 EHD786422:EHE786422 EQZ786422:ERA786422 FAV786422:FAW786422 FKR786422:FKS786422 FUN786422:FUO786422 GEJ786422:GEK786422 GOF786422:GOG786422 GYB786422:GYC786422 HHX786422:HHY786422 HRT786422:HRU786422 IBP786422:IBQ786422 ILL786422:ILM786422 IVH786422:IVI786422 JFD786422:JFE786422 JOZ786422:JPA786422 JYV786422:JYW786422 KIR786422:KIS786422 KSN786422:KSO786422 LCJ786422:LCK786422 LMF786422:LMG786422 LWB786422:LWC786422 MFX786422:MFY786422 MPT786422:MPU786422 MZP786422:MZQ786422 NJL786422:NJM786422 NTH786422:NTI786422 ODD786422:ODE786422 OMZ786422:ONA786422 OWV786422:OWW786422 PGR786422:PGS786422 PQN786422:PQO786422 QAJ786422:QAK786422 QKF786422:QKG786422 QUB786422:QUC786422 RDX786422:RDY786422 RNT786422:RNU786422 RXP786422:RXQ786422 SHL786422:SHM786422 SRH786422:SRI786422 TBD786422:TBE786422 TKZ786422:TLA786422 TUV786422:TUW786422 UER786422:UES786422 UON786422:UOO786422 UYJ786422:UYK786422 VIF786422:VIG786422 VSB786422:VSC786422 WBX786422:WBY786422 WLT786422:WLU786422 WVP786422:WVQ786422 H851958:I851958 JD851958:JE851958 SZ851958:TA851958 ACV851958:ACW851958 AMR851958:AMS851958 AWN851958:AWO851958 BGJ851958:BGK851958 BQF851958:BQG851958 CAB851958:CAC851958 CJX851958:CJY851958 CTT851958:CTU851958 DDP851958:DDQ851958 DNL851958:DNM851958 DXH851958:DXI851958 EHD851958:EHE851958 EQZ851958:ERA851958 FAV851958:FAW851958 FKR851958:FKS851958 FUN851958:FUO851958 GEJ851958:GEK851958 GOF851958:GOG851958 GYB851958:GYC851958 HHX851958:HHY851958 HRT851958:HRU851958 IBP851958:IBQ851958 ILL851958:ILM851958 IVH851958:IVI851958 JFD851958:JFE851958 JOZ851958:JPA851958 JYV851958:JYW851958 KIR851958:KIS851958 KSN851958:KSO851958 LCJ851958:LCK851958 LMF851958:LMG851958 LWB851958:LWC851958 MFX851958:MFY851958 MPT851958:MPU851958 MZP851958:MZQ851958 NJL851958:NJM851958 NTH851958:NTI851958 ODD851958:ODE851958 OMZ851958:ONA851958 OWV851958:OWW851958 PGR851958:PGS851958 PQN851958:PQO851958 QAJ851958:QAK851958 QKF851958:QKG851958 QUB851958:QUC851958 RDX851958:RDY851958 RNT851958:RNU851958 RXP851958:RXQ851958 SHL851958:SHM851958 SRH851958:SRI851958 TBD851958:TBE851958 TKZ851958:TLA851958 TUV851958:TUW851958 UER851958:UES851958 UON851958:UOO851958 UYJ851958:UYK851958 VIF851958:VIG851958 VSB851958:VSC851958 WBX851958:WBY851958 WLT851958:WLU851958 WVP851958:WVQ851958 H917494:I917494 JD917494:JE917494 SZ917494:TA917494 ACV917494:ACW917494 AMR917494:AMS917494 AWN917494:AWO917494 BGJ917494:BGK917494 BQF917494:BQG917494 CAB917494:CAC917494 CJX917494:CJY917494 CTT917494:CTU917494 DDP917494:DDQ917494 DNL917494:DNM917494 DXH917494:DXI917494 EHD917494:EHE917494 EQZ917494:ERA917494 FAV917494:FAW917494 FKR917494:FKS917494 FUN917494:FUO917494 GEJ917494:GEK917494 GOF917494:GOG917494 GYB917494:GYC917494 HHX917494:HHY917494 HRT917494:HRU917494 IBP917494:IBQ917494 ILL917494:ILM917494 IVH917494:IVI917494 JFD917494:JFE917494 JOZ917494:JPA917494 JYV917494:JYW917494 KIR917494:KIS917494 KSN917494:KSO917494 LCJ917494:LCK917494 LMF917494:LMG917494 LWB917494:LWC917494 MFX917494:MFY917494 MPT917494:MPU917494 MZP917494:MZQ917494 NJL917494:NJM917494 NTH917494:NTI917494 ODD917494:ODE917494 OMZ917494:ONA917494 OWV917494:OWW917494 PGR917494:PGS917494 PQN917494:PQO917494 QAJ917494:QAK917494 QKF917494:QKG917494 QUB917494:QUC917494 RDX917494:RDY917494 RNT917494:RNU917494 RXP917494:RXQ917494 SHL917494:SHM917494 SRH917494:SRI917494 TBD917494:TBE917494 TKZ917494:TLA917494 TUV917494:TUW917494 UER917494:UES917494 UON917494:UOO917494 UYJ917494:UYK917494 VIF917494:VIG917494 VSB917494:VSC917494 WBX917494:WBY917494 WLT917494:WLU917494 WVP917494:WVQ917494 H983030:I983030 JD983030:JE983030 SZ983030:TA983030 ACV983030:ACW983030 AMR983030:AMS983030 AWN983030:AWO983030 BGJ983030:BGK983030 BQF983030:BQG983030 CAB983030:CAC983030 CJX983030:CJY983030 CTT983030:CTU983030 DDP983030:DDQ983030 DNL983030:DNM983030 DXH983030:DXI983030 EHD983030:EHE983030 EQZ983030:ERA983030 FAV983030:FAW983030 FKR983030:FKS983030 FUN983030:FUO983030 GEJ983030:GEK983030 GOF983030:GOG983030 GYB983030:GYC983030 HHX983030:HHY983030 HRT983030:HRU983030 IBP983030:IBQ983030 ILL983030:ILM983030 IVH983030:IVI983030 JFD983030:JFE983030 JOZ983030:JPA983030 JYV983030:JYW983030 KIR983030:KIS983030 KSN983030:KSO983030 LCJ983030:LCK983030 LMF983030:LMG983030 LWB983030:LWC983030 MFX983030:MFY983030 MPT983030:MPU983030 MZP983030:MZQ983030 NJL983030:NJM983030 NTH983030:NTI983030 ODD983030:ODE983030 OMZ983030:ONA983030 OWV983030:OWW983030 PGR983030:PGS983030 PQN983030:PQO983030 QAJ983030:QAK983030 QKF983030:QKG983030 QUB983030:QUC983030 RDX983030:RDY983030 RNT983030:RNU983030 RXP983030:RXQ983030 SHL983030:SHM983030 SRH983030:SRI983030 TBD983030:TBE983030 TKZ983030:TLA983030 TUV983030:TUW983030 UER983030:UES983030 UON983030:UOO983030 UYJ983030:UYK983030 VIF983030:VIG983030 VSB983030:VSC983030 WBX983030:WBY983030 WLT983030:WLU983030 WVP983030:WVQ983030" xr:uid="{00000000-0002-0000-0200-000002000000}">
      <formula1>999999999999</formula1>
    </dataValidation>
    <dataValidation type="whole" operator="notEqual" allowBlank="1" showInputMessage="1" showErrorMessage="1" errorTitle="Pogrešan upis" error="Dopušten je upis samo cjelobrojnih vrijednosti" sqref="H14:I14 H110:I112 H53:I53 H25:I34 H61:I61 H64:I65 H72:I72 H69:I69 H76:I76 H79:I80 H84:I86 H88:I108" xr:uid="{00000000-0002-0000-0200-000003000000}">
      <formula1>999999999999</formula1>
    </dataValidation>
    <dataValidation type="whole" operator="greaterThanOrEqual" allowBlank="1" showInputMessage="1" showErrorMessage="1" errorTitle="Pogrešan upis" error="Dopušten je upis samo pozitivnih cjelobrojnih vrijednosti" sqref="H70:I71 H77:I78 H7:I13 H73:I74 H62:I63 H54:I60 H35:I52 H15:I24 H81:I82 H66:I67" xr:uid="{00000000-0002-0000-0200-000004000000}">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topLeftCell="A43" zoomScale="110" zoomScaleNormal="100" workbookViewId="0">
      <selection activeCell="L57" sqref="L57"/>
    </sheetView>
  </sheetViews>
  <sheetFormatPr defaultColWidth="9.140625" defaultRowHeight="12.75" x14ac:dyDescent="0.2"/>
  <cols>
    <col min="1" max="6" width="9.140625" style="11"/>
    <col min="7" max="7" width="9.140625" style="12"/>
    <col min="8" max="9" width="16.28515625" style="32" customWidth="1"/>
    <col min="10" max="16384" width="9.140625" style="11"/>
  </cols>
  <sheetData>
    <row r="1" spans="1:9" x14ac:dyDescent="0.2">
      <c r="A1" s="216" t="s">
        <v>166</v>
      </c>
      <c r="B1" s="231"/>
      <c r="C1" s="231"/>
      <c r="D1" s="231"/>
      <c r="E1" s="231"/>
      <c r="F1" s="231"/>
      <c r="G1" s="231"/>
      <c r="H1" s="231"/>
      <c r="I1" s="231"/>
    </row>
    <row r="2" spans="1:9" x14ac:dyDescent="0.2">
      <c r="A2" s="215" t="s">
        <v>474</v>
      </c>
      <c r="B2" s="192"/>
      <c r="C2" s="192"/>
      <c r="D2" s="192"/>
      <c r="E2" s="192"/>
      <c r="F2" s="192"/>
      <c r="G2" s="192"/>
      <c r="H2" s="192"/>
      <c r="I2" s="192"/>
    </row>
    <row r="3" spans="1:9" x14ac:dyDescent="0.2">
      <c r="A3" s="233" t="s">
        <v>446</v>
      </c>
      <c r="B3" s="234"/>
      <c r="C3" s="234"/>
      <c r="D3" s="234"/>
      <c r="E3" s="234"/>
      <c r="F3" s="234"/>
      <c r="G3" s="234"/>
      <c r="H3" s="234"/>
      <c r="I3" s="234"/>
    </row>
    <row r="4" spans="1:9" ht="13.15" customHeight="1" x14ac:dyDescent="0.2">
      <c r="A4" s="195" t="s">
        <v>473</v>
      </c>
      <c r="B4" s="196"/>
      <c r="C4" s="196"/>
      <c r="D4" s="196"/>
      <c r="E4" s="196"/>
      <c r="F4" s="196"/>
      <c r="G4" s="196"/>
      <c r="H4" s="196"/>
      <c r="I4" s="197"/>
    </row>
    <row r="5" spans="1:9" ht="22.5" x14ac:dyDescent="0.2">
      <c r="A5" s="211" t="s">
        <v>2</v>
      </c>
      <c r="B5" s="212"/>
      <c r="C5" s="212"/>
      <c r="D5" s="212"/>
      <c r="E5" s="212"/>
      <c r="F5" s="212"/>
      <c r="G5" s="100" t="s">
        <v>106</v>
      </c>
      <c r="H5" s="93" t="s">
        <v>292</v>
      </c>
      <c r="I5" s="93" t="s">
        <v>276</v>
      </c>
    </row>
    <row r="6" spans="1:9" x14ac:dyDescent="0.2">
      <c r="A6" s="235">
        <v>1</v>
      </c>
      <c r="B6" s="212"/>
      <c r="C6" s="212"/>
      <c r="D6" s="212"/>
      <c r="E6" s="212"/>
      <c r="F6" s="212"/>
      <c r="G6" s="93">
        <v>2</v>
      </c>
      <c r="H6" s="93" t="s">
        <v>167</v>
      </c>
      <c r="I6" s="93" t="s">
        <v>168</v>
      </c>
    </row>
    <row r="7" spans="1:9" x14ac:dyDescent="0.2">
      <c r="A7" s="236" t="s">
        <v>169</v>
      </c>
      <c r="B7" s="236"/>
      <c r="C7" s="236"/>
      <c r="D7" s="236"/>
      <c r="E7" s="236"/>
      <c r="F7" s="236"/>
      <c r="G7" s="236"/>
      <c r="H7" s="236"/>
      <c r="I7" s="236"/>
    </row>
    <row r="8" spans="1:9" ht="12.75" customHeight="1" x14ac:dyDescent="0.2">
      <c r="A8" s="210" t="s">
        <v>170</v>
      </c>
      <c r="B8" s="210"/>
      <c r="C8" s="210"/>
      <c r="D8" s="210"/>
      <c r="E8" s="210"/>
      <c r="F8" s="210"/>
      <c r="G8" s="96">
        <v>1</v>
      </c>
      <c r="H8" s="101">
        <v>2256790</v>
      </c>
      <c r="I8" s="101">
        <f>+RDG!I62</f>
        <v>5259664</v>
      </c>
    </row>
    <row r="9" spans="1:9" ht="12.75" customHeight="1" x14ac:dyDescent="0.2">
      <c r="A9" s="218" t="s">
        <v>171</v>
      </c>
      <c r="B9" s="218"/>
      <c r="C9" s="218"/>
      <c r="D9" s="218"/>
      <c r="E9" s="218"/>
      <c r="F9" s="218"/>
      <c r="G9" s="88">
        <v>2</v>
      </c>
      <c r="H9" s="102">
        <f>H10+H11+H12+H13+H14+H15+H16+H17</f>
        <v>-1750457</v>
      </c>
      <c r="I9" s="102">
        <f>I10+I11+I12+I13+I14+I15+I16+I17</f>
        <v>3949607</v>
      </c>
    </row>
    <row r="10" spans="1:9" ht="12.75" customHeight="1" x14ac:dyDescent="0.2">
      <c r="A10" s="232" t="s">
        <v>172</v>
      </c>
      <c r="B10" s="232"/>
      <c r="C10" s="232"/>
      <c r="D10" s="232"/>
      <c r="E10" s="232"/>
      <c r="F10" s="232"/>
      <c r="G10" s="96">
        <v>3</v>
      </c>
      <c r="H10" s="101">
        <v>3674540</v>
      </c>
      <c r="I10" s="101">
        <f>+RDG!I23</f>
        <v>2737713</v>
      </c>
    </row>
    <row r="11" spans="1:9" ht="31.15" customHeight="1" x14ac:dyDescent="0.2">
      <c r="A11" s="232" t="s">
        <v>297</v>
      </c>
      <c r="B11" s="232"/>
      <c r="C11" s="232"/>
      <c r="D11" s="232"/>
      <c r="E11" s="232"/>
      <c r="F11" s="232"/>
      <c r="G11" s="96">
        <v>4</v>
      </c>
      <c r="H11" s="101">
        <v>-24269</v>
      </c>
      <c r="I11" s="101">
        <v>279699</v>
      </c>
    </row>
    <row r="12" spans="1:9" ht="28.15" customHeight="1" x14ac:dyDescent="0.2">
      <c r="A12" s="232" t="s">
        <v>298</v>
      </c>
      <c r="B12" s="232"/>
      <c r="C12" s="232"/>
      <c r="D12" s="232"/>
      <c r="E12" s="232"/>
      <c r="F12" s="232"/>
      <c r="G12" s="96">
        <v>5</v>
      </c>
      <c r="H12" s="101">
        <v>0</v>
      </c>
      <c r="I12" s="101">
        <v>0</v>
      </c>
    </row>
    <row r="13" spans="1:9" ht="12.75" customHeight="1" x14ac:dyDescent="0.2">
      <c r="A13" s="232" t="s">
        <v>173</v>
      </c>
      <c r="B13" s="232"/>
      <c r="C13" s="232"/>
      <c r="D13" s="232"/>
      <c r="E13" s="232"/>
      <c r="F13" s="232"/>
      <c r="G13" s="96">
        <v>6</v>
      </c>
      <c r="H13" s="101">
        <v>-165519</v>
      </c>
      <c r="I13" s="101">
        <v>-167306</v>
      </c>
    </row>
    <row r="14" spans="1:9" ht="12.75" customHeight="1" x14ac:dyDescent="0.2">
      <c r="A14" s="232" t="s">
        <v>174</v>
      </c>
      <c r="B14" s="232"/>
      <c r="C14" s="232"/>
      <c r="D14" s="232"/>
      <c r="E14" s="232"/>
      <c r="F14" s="232"/>
      <c r="G14" s="96">
        <v>7</v>
      </c>
      <c r="H14" s="101">
        <v>1794895</v>
      </c>
      <c r="I14" s="101">
        <v>2536797</v>
      </c>
    </row>
    <row r="15" spans="1:9" ht="12.75" customHeight="1" x14ac:dyDescent="0.2">
      <c r="A15" s="232" t="s">
        <v>175</v>
      </c>
      <c r="B15" s="232"/>
      <c r="C15" s="232"/>
      <c r="D15" s="232"/>
      <c r="E15" s="232"/>
      <c r="F15" s="232"/>
      <c r="G15" s="96">
        <v>8</v>
      </c>
      <c r="H15" s="101">
        <v>917296</v>
      </c>
      <c r="I15" s="101">
        <v>122210</v>
      </c>
    </row>
    <row r="16" spans="1:9" ht="12.75" customHeight="1" x14ac:dyDescent="0.2">
      <c r="A16" s="232" t="s">
        <v>176</v>
      </c>
      <c r="B16" s="232"/>
      <c r="C16" s="232"/>
      <c r="D16" s="232"/>
      <c r="E16" s="232"/>
      <c r="F16" s="232"/>
      <c r="G16" s="96">
        <v>9</v>
      </c>
      <c r="H16" s="101">
        <v>7549</v>
      </c>
      <c r="I16" s="101">
        <v>0</v>
      </c>
    </row>
    <row r="17" spans="1:9" ht="27.6" customHeight="1" x14ac:dyDescent="0.2">
      <c r="A17" s="232" t="s">
        <v>177</v>
      </c>
      <c r="B17" s="232"/>
      <c r="C17" s="232"/>
      <c r="D17" s="232"/>
      <c r="E17" s="232"/>
      <c r="F17" s="232"/>
      <c r="G17" s="96">
        <v>10</v>
      </c>
      <c r="H17" s="101">
        <v>-7954949</v>
      </c>
      <c r="I17" s="101">
        <f>-1559535+29</f>
        <v>-1559506</v>
      </c>
    </row>
    <row r="18" spans="1:9" ht="29.45" customHeight="1" x14ac:dyDescent="0.2">
      <c r="A18" s="226" t="s">
        <v>300</v>
      </c>
      <c r="B18" s="226"/>
      <c r="C18" s="226"/>
      <c r="D18" s="226"/>
      <c r="E18" s="226"/>
      <c r="F18" s="226"/>
      <c r="G18" s="88">
        <v>11</v>
      </c>
      <c r="H18" s="102">
        <f>H8+H9</f>
        <v>506333</v>
      </c>
      <c r="I18" s="102">
        <f>I8+I9</f>
        <v>9209271</v>
      </c>
    </row>
    <row r="19" spans="1:9" ht="12.75" customHeight="1" x14ac:dyDescent="0.2">
      <c r="A19" s="218" t="s">
        <v>178</v>
      </c>
      <c r="B19" s="218"/>
      <c r="C19" s="218"/>
      <c r="D19" s="218"/>
      <c r="E19" s="218"/>
      <c r="F19" s="218"/>
      <c r="G19" s="88">
        <v>12</v>
      </c>
      <c r="H19" s="102">
        <f>H20+H21+H22+H23</f>
        <v>-15804031</v>
      </c>
      <c r="I19" s="102">
        <f>I20+I21+I22+I23</f>
        <v>7774238</v>
      </c>
    </row>
    <row r="20" spans="1:9" ht="12.75" customHeight="1" x14ac:dyDescent="0.2">
      <c r="A20" s="232" t="s">
        <v>179</v>
      </c>
      <c r="B20" s="232"/>
      <c r="C20" s="232"/>
      <c r="D20" s="232"/>
      <c r="E20" s="232"/>
      <c r="F20" s="232"/>
      <c r="G20" s="96">
        <v>13</v>
      </c>
      <c r="H20" s="101">
        <v>14822751</v>
      </c>
      <c r="I20" s="101">
        <v>16145100</v>
      </c>
    </row>
    <row r="21" spans="1:9" ht="12.75" customHeight="1" x14ac:dyDescent="0.2">
      <c r="A21" s="232" t="s">
        <v>180</v>
      </c>
      <c r="B21" s="232"/>
      <c r="C21" s="232"/>
      <c r="D21" s="232"/>
      <c r="E21" s="232"/>
      <c r="F21" s="232"/>
      <c r="G21" s="96">
        <v>14</v>
      </c>
      <c r="H21" s="101">
        <v>-6207896</v>
      </c>
      <c r="I21" s="101">
        <v>-20652488</v>
      </c>
    </row>
    <row r="22" spans="1:9" ht="12.75" customHeight="1" x14ac:dyDescent="0.2">
      <c r="A22" s="232" t="s">
        <v>181</v>
      </c>
      <c r="B22" s="232"/>
      <c r="C22" s="232"/>
      <c r="D22" s="232"/>
      <c r="E22" s="232"/>
      <c r="F22" s="232"/>
      <c r="G22" s="96">
        <v>15</v>
      </c>
      <c r="H22" s="101">
        <v>-24418886</v>
      </c>
      <c r="I22" s="101">
        <v>12317878</v>
      </c>
    </row>
    <row r="23" spans="1:9" ht="12.75" customHeight="1" x14ac:dyDescent="0.2">
      <c r="A23" s="232" t="s">
        <v>182</v>
      </c>
      <c r="B23" s="232"/>
      <c r="C23" s="232"/>
      <c r="D23" s="232"/>
      <c r="E23" s="232"/>
      <c r="F23" s="232"/>
      <c r="G23" s="96">
        <v>16</v>
      </c>
      <c r="H23" s="101">
        <v>0</v>
      </c>
      <c r="I23" s="101">
        <v>-36252</v>
      </c>
    </row>
    <row r="24" spans="1:9" ht="12.75" customHeight="1" x14ac:dyDescent="0.2">
      <c r="A24" s="226" t="s">
        <v>183</v>
      </c>
      <c r="B24" s="226"/>
      <c r="C24" s="226"/>
      <c r="D24" s="226"/>
      <c r="E24" s="226"/>
      <c r="F24" s="226"/>
      <c r="G24" s="88">
        <v>17</v>
      </c>
      <c r="H24" s="102">
        <f>H18+H19</f>
        <v>-15297698</v>
      </c>
      <c r="I24" s="102">
        <f>I18+I19</f>
        <v>16983509</v>
      </c>
    </row>
    <row r="25" spans="1:9" ht="12.75" customHeight="1" x14ac:dyDescent="0.2">
      <c r="A25" s="210" t="s">
        <v>184</v>
      </c>
      <c r="B25" s="210"/>
      <c r="C25" s="210"/>
      <c r="D25" s="210"/>
      <c r="E25" s="210"/>
      <c r="F25" s="210"/>
      <c r="G25" s="96">
        <v>18</v>
      </c>
      <c r="H25" s="101">
        <v>-1006686</v>
      </c>
      <c r="I25" s="101">
        <v>-1197719</v>
      </c>
    </row>
    <row r="26" spans="1:9" ht="12.75" customHeight="1" x14ac:dyDescent="0.2">
      <c r="A26" s="210" t="s">
        <v>185</v>
      </c>
      <c r="B26" s="210"/>
      <c r="C26" s="210"/>
      <c r="D26" s="210"/>
      <c r="E26" s="210"/>
      <c r="F26" s="210"/>
      <c r="G26" s="96">
        <v>19</v>
      </c>
      <c r="H26" s="101">
        <v>-485942</v>
      </c>
      <c r="I26" s="101">
        <v>-571833</v>
      </c>
    </row>
    <row r="27" spans="1:9" ht="28.9" customHeight="1" x14ac:dyDescent="0.2">
      <c r="A27" s="220" t="s">
        <v>186</v>
      </c>
      <c r="B27" s="220"/>
      <c r="C27" s="220"/>
      <c r="D27" s="220"/>
      <c r="E27" s="220"/>
      <c r="F27" s="220"/>
      <c r="G27" s="88">
        <v>20</v>
      </c>
      <c r="H27" s="102">
        <f>H24+H25+H26</f>
        <v>-16790326</v>
      </c>
      <c r="I27" s="102">
        <f>I24+I25+I26</f>
        <v>15213957</v>
      </c>
    </row>
    <row r="28" spans="1:9" x14ac:dyDescent="0.2">
      <c r="A28" s="236" t="s">
        <v>187</v>
      </c>
      <c r="B28" s="236"/>
      <c r="C28" s="236"/>
      <c r="D28" s="236"/>
      <c r="E28" s="236"/>
      <c r="F28" s="236"/>
      <c r="G28" s="236"/>
      <c r="H28" s="236"/>
      <c r="I28" s="236"/>
    </row>
    <row r="29" spans="1:9" ht="23.45" customHeight="1" x14ac:dyDescent="0.2">
      <c r="A29" s="210" t="s">
        <v>188</v>
      </c>
      <c r="B29" s="210"/>
      <c r="C29" s="210"/>
      <c r="D29" s="210"/>
      <c r="E29" s="210"/>
      <c r="F29" s="210"/>
      <c r="G29" s="96">
        <v>21</v>
      </c>
      <c r="H29" s="99">
        <v>24269</v>
      </c>
      <c r="I29" s="99">
        <v>208426</v>
      </c>
    </row>
    <row r="30" spans="1:9" ht="12.75" customHeight="1" x14ac:dyDescent="0.2">
      <c r="A30" s="210" t="s">
        <v>189</v>
      </c>
      <c r="B30" s="210"/>
      <c r="C30" s="210"/>
      <c r="D30" s="210"/>
      <c r="E30" s="210"/>
      <c r="F30" s="210"/>
      <c r="G30" s="96">
        <v>22</v>
      </c>
      <c r="H30" s="99">
        <v>0</v>
      </c>
      <c r="I30" s="99">
        <v>0</v>
      </c>
    </row>
    <row r="31" spans="1:9" ht="12.75" customHeight="1" x14ac:dyDescent="0.2">
      <c r="A31" s="210" t="s">
        <v>190</v>
      </c>
      <c r="B31" s="210"/>
      <c r="C31" s="210"/>
      <c r="D31" s="210"/>
      <c r="E31" s="210"/>
      <c r="F31" s="210"/>
      <c r="G31" s="96">
        <v>23</v>
      </c>
      <c r="H31" s="99">
        <v>533835</v>
      </c>
      <c r="I31" s="99">
        <v>172457</v>
      </c>
    </row>
    <row r="32" spans="1:9" ht="12.75" customHeight="1" x14ac:dyDescent="0.2">
      <c r="A32" s="210" t="s">
        <v>191</v>
      </c>
      <c r="B32" s="210"/>
      <c r="C32" s="210"/>
      <c r="D32" s="210"/>
      <c r="E32" s="210"/>
      <c r="F32" s="210"/>
      <c r="G32" s="96">
        <v>24</v>
      </c>
      <c r="H32" s="99">
        <v>0</v>
      </c>
      <c r="I32" s="99">
        <v>0</v>
      </c>
    </row>
    <row r="33" spans="1:9" ht="12.75" customHeight="1" x14ac:dyDescent="0.2">
      <c r="A33" s="210" t="s">
        <v>192</v>
      </c>
      <c r="B33" s="210"/>
      <c r="C33" s="210"/>
      <c r="D33" s="210"/>
      <c r="E33" s="210"/>
      <c r="F33" s="210"/>
      <c r="G33" s="96">
        <v>25</v>
      </c>
      <c r="H33" s="99">
        <v>785618</v>
      </c>
      <c r="I33" s="99">
        <v>536144</v>
      </c>
    </row>
    <row r="34" spans="1:9" ht="12.75" customHeight="1" x14ac:dyDescent="0.2">
      <c r="A34" s="210" t="s">
        <v>193</v>
      </c>
      <c r="B34" s="210"/>
      <c r="C34" s="210"/>
      <c r="D34" s="210"/>
      <c r="E34" s="210"/>
      <c r="F34" s="210"/>
      <c r="G34" s="96">
        <v>26</v>
      </c>
      <c r="H34" s="99">
        <v>19187</v>
      </c>
      <c r="I34" s="99">
        <v>0</v>
      </c>
    </row>
    <row r="35" spans="1:9" ht="27.6" customHeight="1" x14ac:dyDescent="0.2">
      <c r="A35" s="226" t="s">
        <v>194</v>
      </c>
      <c r="B35" s="226"/>
      <c r="C35" s="226"/>
      <c r="D35" s="226"/>
      <c r="E35" s="226"/>
      <c r="F35" s="226"/>
      <c r="G35" s="88">
        <v>27</v>
      </c>
      <c r="H35" s="98">
        <f>H29+H30+H31+H32+H33+H34</f>
        <v>1362909</v>
      </c>
      <c r="I35" s="98">
        <f>I29+I30+I31+I32+I33+I34</f>
        <v>917027</v>
      </c>
    </row>
    <row r="36" spans="1:9" ht="26.45" customHeight="1" x14ac:dyDescent="0.2">
      <c r="A36" s="210" t="s">
        <v>195</v>
      </c>
      <c r="B36" s="210"/>
      <c r="C36" s="210"/>
      <c r="D36" s="210"/>
      <c r="E36" s="210"/>
      <c r="F36" s="210"/>
      <c r="G36" s="96">
        <v>28</v>
      </c>
      <c r="H36" s="99">
        <v>-1712208</v>
      </c>
      <c r="I36" s="99">
        <v>-1185433</v>
      </c>
    </row>
    <row r="37" spans="1:9" ht="12.75" customHeight="1" x14ac:dyDescent="0.2">
      <c r="A37" s="210" t="s">
        <v>196</v>
      </c>
      <c r="B37" s="210"/>
      <c r="C37" s="210"/>
      <c r="D37" s="210"/>
      <c r="E37" s="210"/>
      <c r="F37" s="210"/>
      <c r="G37" s="96">
        <v>29</v>
      </c>
      <c r="H37" s="99">
        <v>0</v>
      </c>
      <c r="I37" s="99">
        <v>0</v>
      </c>
    </row>
    <row r="38" spans="1:9" ht="12.75" customHeight="1" x14ac:dyDescent="0.2">
      <c r="A38" s="210" t="s">
        <v>197</v>
      </c>
      <c r="B38" s="210"/>
      <c r="C38" s="210"/>
      <c r="D38" s="210"/>
      <c r="E38" s="210"/>
      <c r="F38" s="210"/>
      <c r="G38" s="96">
        <v>30</v>
      </c>
      <c r="H38" s="99">
        <v>-966154</v>
      </c>
      <c r="I38" s="99">
        <v>-1627609</v>
      </c>
    </row>
    <row r="39" spans="1:9" ht="12.75" customHeight="1" x14ac:dyDescent="0.2">
      <c r="A39" s="210" t="s">
        <v>198</v>
      </c>
      <c r="B39" s="210"/>
      <c r="C39" s="210"/>
      <c r="D39" s="210"/>
      <c r="E39" s="210"/>
      <c r="F39" s="210"/>
      <c r="G39" s="96">
        <v>31</v>
      </c>
      <c r="H39" s="99">
        <v>-2514011</v>
      </c>
      <c r="I39" s="99">
        <v>-2362986</v>
      </c>
    </row>
    <row r="40" spans="1:9" ht="12.75" customHeight="1" x14ac:dyDescent="0.2">
      <c r="A40" s="210" t="s">
        <v>199</v>
      </c>
      <c r="B40" s="210"/>
      <c r="C40" s="210"/>
      <c r="D40" s="210"/>
      <c r="E40" s="210"/>
      <c r="F40" s="210"/>
      <c r="G40" s="96">
        <v>32</v>
      </c>
      <c r="H40" s="99">
        <v>0</v>
      </c>
      <c r="I40" s="99">
        <v>-41188</v>
      </c>
    </row>
    <row r="41" spans="1:9" ht="22.9" customHeight="1" x14ac:dyDescent="0.2">
      <c r="A41" s="226" t="s">
        <v>200</v>
      </c>
      <c r="B41" s="226"/>
      <c r="C41" s="226"/>
      <c r="D41" s="226"/>
      <c r="E41" s="226"/>
      <c r="F41" s="226"/>
      <c r="G41" s="88">
        <v>33</v>
      </c>
      <c r="H41" s="98">
        <f>H36+H37+H38+H39+H40</f>
        <v>-5192373</v>
      </c>
      <c r="I41" s="98">
        <f>I36+I37+I38+I39+I40</f>
        <v>-5217216</v>
      </c>
    </row>
    <row r="42" spans="1:9" ht="30.6" customHeight="1" x14ac:dyDescent="0.2">
      <c r="A42" s="220" t="s">
        <v>201</v>
      </c>
      <c r="B42" s="220"/>
      <c r="C42" s="220"/>
      <c r="D42" s="220"/>
      <c r="E42" s="220"/>
      <c r="F42" s="220"/>
      <c r="G42" s="88">
        <v>34</v>
      </c>
      <c r="H42" s="98">
        <f>H35+H41</f>
        <v>-3829464</v>
      </c>
      <c r="I42" s="98">
        <f>I35+I41</f>
        <v>-4300189</v>
      </c>
    </row>
    <row r="43" spans="1:9" x14ac:dyDescent="0.2">
      <c r="A43" s="236" t="s">
        <v>202</v>
      </c>
      <c r="B43" s="236"/>
      <c r="C43" s="236"/>
      <c r="D43" s="236"/>
      <c r="E43" s="236"/>
      <c r="F43" s="236"/>
      <c r="G43" s="236"/>
      <c r="H43" s="236"/>
      <c r="I43" s="236"/>
    </row>
    <row r="44" spans="1:9" ht="12.75" customHeight="1" x14ac:dyDescent="0.2">
      <c r="A44" s="210" t="s">
        <v>203</v>
      </c>
      <c r="B44" s="210"/>
      <c r="C44" s="210"/>
      <c r="D44" s="210"/>
      <c r="E44" s="210"/>
      <c r="F44" s="210"/>
      <c r="G44" s="96">
        <v>35</v>
      </c>
      <c r="H44" s="99">
        <v>0</v>
      </c>
      <c r="I44" s="99">
        <v>0</v>
      </c>
    </row>
    <row r="45" spans="1:9" ht="27.6" customHeight="1" x14ac:dyDescent="0.2">
      <c r="A45" s="210" t="s">
        <v>204</v>
      </c>
      <c r="B45" s="210"/>
      <c r="C45" s="210"/>
      <c r="D45" s="210"/>
      <c r="E45" s="210"/>
      <c r="F45" s="210"/>
      <c r="G45" s="96">
        <v>36</v>
      </c>
      <c r="H45" s="99">
        <v>0</v>
      </c>
      <c r="I45" s="99">
        <v>0</v>
      </c>
    </row>
    <row r="46" spans="1:9" ht="12.75" customHeight="1" x14ac:dyDescent="0.2">
      <c r="A46" s="210" t="s">
        <v>205</v>
      </c>
      <c r="B46" s="210"/>
      <c r="C46" s="210"/>
      <c r="D46" s="210"/>
      <c r="E46" s="210"/>
      <c r="F46" s="210"/>
      <c r="G46" s="96">
        <v>37</v>
      </c>
      <c r="H46" s="99">
        <v>79764050</v>
      </c>
      <c r="I46" s="99">
        <v>95241389</v>
      </c>
    </row>
    <row r="47" spans="1:9" ht="12.75" customHeight="1" x14ac:dyDescent="0.2">
      <c r="A47" s="210" t="s">
        <v>206</v>
      </c>
      <c r="B47" s="210"/>
      <c r="C47" s="210"/>
      <c r="D47" s="210"/>
      <c r="E47" s="210"/>
      <c r="F47" s="210"/>
      <c r="G47" s="96">
        <v>38</v>
      </c>
      <c r="H47" s="99">
        <v>0</v>
      </c>
      <c r="I47" s="99">
        <v>0</v>
      </c>
    </row>
    <row r="48" spans="1:9" ht="25.9" customHeight="1" x14ac:dyDescent="0.2">
      <c r="A48" s="226" t="s">
        <v>207</v>
      </c>
      <c r="B48" s="226"/>
      <c r="C48" s="226"/>
      <c r="D48" s="226"/>
      <c r="E48" s="226"/>
      <c r="F48" s="226"/>
      <c r="G48" s="88">
        <v>39</v>
      </c>
      <c r="H48" s="98">
        <f>H44+H45+H46+H47</f>
        <v>79764050</v>
      </c>
      <c r="I48" s="98">
        <f>I44+I45+I46+I47</f>
        <v>95241389</v>
      </c>
    </row>
    <row r="49" spans="1:9" ht="24.6" customHeight="1" x14ac:dyDescent="0.2">
      <c r="A49" s="210" t="s">
        <v>299</v>
      </c>
      <c r="B49" s="210"/>
      <c r="C49" s="210"/>
      <c r="D49" s="210"/>
      <c r="E49" s="210"/>
      <c r="F49" s="210"/>
      <c r="G49" s="96">
        <v>40</v>
      </c>
      <c r="H49" s="99">
        <v>-57582189</v>
      </c>
      <c r="I49" s="99">
        <f>-93476161-2654456</f>
        <v>-96130617</v>
      </c>
    </row>
    <row r="50" spans="1:9" ht="12.75" customHeight="1" x14ac:dyDescent="0.2">
      <c r="A50" s="210" t="s">
        <v>208</v>
      </c>
      <c r="B50" s="210"/>
      <c r="C50" s="210"/>
      <c r="D50" s="210"/>
      <c r="E50" s="210"/>
      <c r="F50" s="210"/>
      <c r="G50" s="96">
        <v>41</v>
      </c>
      <c r="H50" s="99">
        <v>0</v>
      </c>
      <c r="I50" s="99">
        <v>0</v>
      </c>
    </row>
    <row r="51" spans="1:9" ht="12.75" customHeight="1" x14ac:dyDescent="0.2">
      <c r="A51" s="210" t="s">
        <v>209</v>
      </c>
      <c r="B51" s="210"/>
      <c r="C51" s="210"/>
      <c r="D51" s="210"/>
      <c r="E51" s="210"/>
      <c r="F51" s="210"/>
      <c r="G51" s="96">
        <v>42</v>
      </c>
      <c r="H51" s="99">
        <v>0</v>
      </c>
      <c r="I51" s="99">
        <v>0</v>
      </c>
    </row>
    <row r="52" spans="1:9" ht="26.45" customHeight="1" x14ac:dyDescent="0.2">
      <c r="A52" s="210" t="s">
        <v>210</v>
      </c>
      <c r="B52" s="210"/>
      <c r="C52" s="210"/>
      <c r="D52" s="210"/>
      <c r="E52" s="210"/>
      <c r="F52" s="210"/>
      <c r="G52" s="96">
        <v>43</v>
      </c>
      <c r="H52" s="99">
        <v>0</v>
      </c>
      <c r="I52" s="99">
        <v>0</v>
      </c>
    </row>
    <row r="53" spans="1:9" ht="12.75" customHeight="1" x14ac:dyDescent="0.2">
      <c r="A53" s="210" t="s">
        <v>211</v>
      </c>
      <c r="B53" s="210"/>
      <c r="C53" s="210"/>
      <c r="D53" s="210"/>
      <c r="E53" s="210"/>
      <c r="F53" s="210"/>
      <c r="G53" s="96">
        <v>44</v>
      </c>
      <c r="H53" s="99">
        <v>0</v>
      </c>
      <c r="I53" s="99">
        <v>-535265</v>
      </c>
    </row>
    <row r="54" spans="1:9" ht="27.6" customHeight="1" x14ac:dyDescent="0.2">
      <c r="A54" s="226" t="s">
        <v>212</v>
      </c>
      <c r="B54" s="226"/>
      <c r="C54" s="226"/>
      <c r="D54" s="226"/>
      <c r="E54" s="226"/>
      <c r="F54" s="226"/>
      <c r="G54" s="88">
        <v>45</v>
      </c>
      <c r="H54" s="98">
        <f>H49+H50+H51+H52+H53</f>
        <v>-57582189</v>
      </c>
      <c r="I54" s="98">
        <f>I49+I50+I51+I52+I53</f>
        <v>-96665882</v>
      </c>
    </row>
    <row r="55" spans="1:9" ht="27.6" customHeight="1" x14ac:dyDescent="0.2">
      <c r="A55" s="220" t="s">
        <v>213</v>
      </c>
      <c r="B55" s="220"/>
      <c r="C55" s="220"/>
      <c r="D55" s="220"/>
      <c r="E55" s="220"/>
      <c r="F55" s="220"/>
      <c r="G55" s="88">
        <v>46</v>
      </c>
      <c r="H55" s="98">
        <f>H48+H54</f>
        <v>22181861</v>
      </c>
      <c r="I55" s="98">
        <f>I48+I54</f>
        <v>-1424493</v>
      </c>
    </row>
    <row r="56" spans="1:9" x14ac:dyDescent="0.2">
      <c r="A56" s="185" t="s">
        <v>214</v>
      </c>
      <c r="B56" s="185"/>
      <c r="C56" s="185"/>
      <c r="D56" s="185"/>
      <c r="E56" s="185"/>
      <c r="F56" s="185"/>
      <c r="G56" s="96">
        <v>47</v>
      </c>
      <c r="H56" s="99">
        <v>0</v>
      </c>
      <c r="I56" s="99">
        <v>0</v>
      </c>
    </row>
    <row r="57" spans="1:9" ht="27" customHeight="1" x14ac:dyDescent="0.2">
      <c r="A57" s="220" t="s">
        <v>215</v>
      </c>
      <c r="B57" s="220"/>
      <c r="C57" s="220"/>
      <c r="D57" s="220"/>
      <c r="E57" s="220"/>
      <c r="F57" s="220"/>
      <c r="G57" s="88">
        <v>48</v>
      </c>
      <c r="H57" s="98">
        <f>H27+H42+H55+H56</f>
        <v>1562071</v>
      </c>
      <c r="I57" s="98">
        <f>I27+I42+I55+I56</f>
        <v>9489275</v>
      </c>
    </row>
    <row r="58" spans="1:9" ht="15.6" customHeight="1" x14ac:dyDescent="0.2">
      <c r="A58" s="237" t="s">
        <v>216</v>
      </c>
      <c r="B58" s="237"/>
      <c r="C58" s="237"/>
      <c r="D58" s="237"/>
      <c r="E58" s="237"/>
      <c r="F58" s="237"/>
      <c r="G58" s="96">
        <v>49</v>
      </c>
      <c r="H58" s="99">
        <v>12964330</v>
      </c>
      <c r="I58" s="99">
        <v>14526400</v>
      </c>
    </row>
    <row r="59" spans="1:9" ht="28.9" customHeight="1" x14ac:dyDescent="0.2">
      <c r="A59" s="220" t="s">
        <v>217</v>
      </c>
      <c r="B59" s="220"/>
      <c r="C59" s="220"/>
      <c r="D59" s="220"/>
      <c r="E59" s="220"/>
      <c r="F59" s="220"/>
      <c r="G59" s="88">
        <v>50</v>
      </c>
      <c r="H59" s="98">
        <f>H57+H58</f>
        <v>14526401</v>
      </c>
      <c r="I59" s="98">
        <f>I57+I58</f>
        <v>24015675</v>
      </c>
    </row>
  </sheetData>
  <sheetProtection algorithmName="SHA-512" hashValue="BTVfJtVXY13bf9GO0GUv5v2EFjQ97feCTA0+9R5EJFSdq6pYww8Ag5uwIDycEIFX1pFIujkggvvsyHuylqjWhg==" saltValue="KjGuFYnFuZ/l7fFsN/n65w=="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55:I57 H42:I42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10:I10 H14:I14 H29:I35 H44:I48 H58:I59" xr:uid="{00000000-0002-0000-0300-000004000000}">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110" zoomScaleNormal="100" workbookViewId="0">
      <selection activeCell="K53" sqref="K53"/>
    </sheetView>
  </sheetViews>
  <sheetFormatPr defaultRowHeight="12.75" x14ac:dyDescent="0.2"/>
  <cols>
    <col min="1" max="7" width="9.140625" style="11"/>
    <col min="8" max="9" width="14.85546875" style="32" customWidth="1"/>
    <col min="10" max="10" width="12" style="11" bestFit="1" customWidth="1"/>
    <col min="11" max="11" width="10.28515625" style="11" bestFit="1" customWidth="1"/>
    <col min="12" max="12" width="12.28515625" style="11" bestFit="1" customWidth="1"/>
    <col min="13" max="263" width="9.140625" style="11"/>
    <col min="264" max="265" width="9.85546875" style="11" bestFit="1" customWidth="1"/>
    <col min="266" max="266" width="12" style="11" bestFit="1" customWidth="1"/>
    <col min="267" max="267" width="10.28515625" style="11" bestFit="1" customWidth="1"/>
    <col min="268" max="268" width="12.28515625" style="11" bestFit="1" customWidth="1"/>
    <col min="269" max="519" width="9.140625" style="11"/>
    <col min="520" max="521" width="9.85546875" style="11" bestFit="1" customWidth="1"/>
    <col min="522" max="522" width="12" style="11" bestFit="1" customWidth="1"/>
    <col min="523" max="523" width="10.28515625" style="11" bestFit="1" customWidth="1"/>
    <col min="524" max="524" width="12.28515625" style="11" bestFit="1" customWidth="1"/>
    <col min="525" max="775" width="9.140625" style="11"/>
    <col min="776" max="777" width="9.85546875" style="11" bestFit="1" customWidth="1"/>
    <col min="778" max="778" width="12" style="11" bestFit="1" customWidth="1"/>
    <col min="779" max="779" width="10.28515625" style="11" bestFit="1" customWidth="1"/>
    <col min="780" max="780" width="12.28515625" style="11" bestFit="1" customWidth="1"/>
    <col min="781" max="1031" width="9.140625" style="11"/>
    <col min="1032" max="1033" width="9.85546875" style="11" bestFit="1" customWidth="1"/>
    <col min="1034" max="1034" width="12" style="11" bestFit="1" customWidth="1"/>
    <col min="1035" max="1035" width="10.28515625" style="11" bestFit="1" customWidth="1"/>
    <col min="1036" max="1036" width="12.28515625" style="11" bestFit="1" customWidth="1"/>
    <col min="1037" max="1287" width="9.140625" style="11"/>
    <col min="1288" max="1289" width="9.85546875" style="11" bestFit="1" customWidth="1"/>
    <col min="1290" max="1290" width="12" style="11" bestFit="1" customWidth="1"/>
    <col min="1291" max="1291" width="10.28515625" style="11" bestFit="1" customWidth="1"/>
    <col min="1292" max="1292" width="12.28515625" style="11" bestFit="1" customWidth="1"/>
    <col min="1293" max="1543" width="9.140625" style="11"/>
    <col min="1544" max="1545" width="9.85546875" style="11" bestFit="1" customWidth="1"/>
    <col min="1546" max="1546" width="12" style="11" bestFit="1" customWidth="1"/>
    <col min="1547" max="1547" width="10.28515625" style="11" bestFit="1" customWidth="1"/>
    <col min="1548" max="1548" width="12.28515625" style="11" bestFit="1" customWidth="1"/>
    <col min="1549" max="1799" width="9.140625" style="11"/>
    <col min="1800" max="1801" width="9.85546875" style="11" bestFit="1" customWidth="1"/>
    <col min="1802" max="1802" width="12" style="11" bestFit="1" customWidth="1"/>
    <col min="1803" max="1803" width="10.28515625" style="11" bestFit="1" customWidth="1"/>
    <col min="1804" max="1804" width="12.28515625" style="11" bestFit="1" customWidth="1"/>
    <col min="1805" max="2055" width="9.140625" style="11"/>
    <col min="2056" max="2057" width="9.85546875" style="11" bestFit="1" customWidth="1"/>
    <col min="2058" max="2058" width="12" style="11" bestFit="1" customWidth="1"/>
    <col min="2059" max="2059" width="10.28515625" style="11" bestFit="1" customWidth="1"/>
    <col min="2060" max="2060" width="12.28515625" style="11" bestFit="1" customWidth="1"/>
    <col min="2061" max="2311" width="9.140625" style="11"/>
    <col min="2312" max="2313" width="9.85546875" style="11" bestFit="1" customWidth="1"/>
    <col min="2314" max="2314" width="12" style="11" bestFit="1" customWidth="1"/>
    <col min="2315" max="2315" width="10.28515625" style="11" bestFit="1" customWidth="1"/>
    <col min="2316" max="2316" width="12.28515625" style="11" bestFit="1" customWidth="1"/>
    <col min="2317" max="2567" width="9.140625" style="11"/>
    <col min="2568" max="2569" width="9.85546875" style="11" bestFit="1" customWidth="1"/>
    <col min="2570" max="2570" width="12" style="11" bestFit="1" customWidth="1"/>
    <col min="2571" max="2571" width="10.28515625" style="11" bestFit="1" customWidth="1"/>
    <col min="2572" max="2572" width="12.28515625" style="11" bestFit="1" customWidth="1"/>
    <col min="2573" max="2823" width="9.140625" style="11"/>
    <col min="2824" max="2825" width="9.85546875" style="11" bestFit="1" customWidth="1"/>
    <col min="2826" max="2826" width="12" style="11" bestFit="1" customWidth="1"/>
    <col min="2827" max="2827" width="10.28515625" style="11" bestFit="1" customWidth="1"/>
    <col min="2828" max="2828" width="12.28515625" style="11" bestFit="1" customWidth="1"/>
    <col min="2829" max="3079" width="9.140625" style="11"/>
    <col min="3080" max="3081" width="9.85546875" style="11" bestFit="1" customWidth="1"/>
    <col min="3082" max="3082" width="12" style="11" bestFit="1" customWidth="1"/>
    <col min="3083" max="3083" width="10.28515625" style="11" bestFit="1" customWidth="1"/>
    <col min="3084" max="3084" width="12.28515625" style="11" bestFit="1" customWidth="1"/>
    <col min="3085" max="3335" width="9.140625" style="11"/>
    <col min="3336" max="3337" width="9.85546875" style="11" bestFit="1" customWidth="1"/>
    <col min="3338" max="3338" width="12" style="11" bestFit="1" customWidth="1"/>
    <col min="3339" max="3339" width="10.28515625" style="11" bestFit="1" customWidth="1"/>
    <col min="3340" max="3340" width="12.28515625" style="11" bestFit="1" customWidth="1"/>
    <col min="3341" max="3591" width="9.140625" style="11"/>
    <col min="3592" max="3593" width="9.85546875" style="11" bestFit="1" customWidth="1"/>
    <col min="3594" max="3594" width="12" style="11" bestFit="1" customWidth="1"/>
    <col min="3595" max="3595" width="10.28515625" style="11" bestFit="1" customWidth="1"/>
    <col min="3596" max="3596" width="12.28515625" style="11" bestFit="1" customWidth="1"/>
    <col min="3597" max="3847" width="9.140625" style="11"/>
    <col min="3848" max="3849" width="9.85546875" style="11" bestFit="1" customWidth="1"/>
    <col min="3850" max="3850" width="12" style="11" bestFit="1" customWidth="1"/>
    <col min="3851" max="3851" width="10.28515625" style="11" bestFit="1" customWidth="1"/>
    <col min="3852" max="3852" width="12.28515625" style="11" bestFit="1" customWidth="1"/>
    <col min="3853" max="4103" width="9.140625" style="11"/>
    <col min="4104" max="4105" width="9.85546875" style="11" bestFit="1" customWidth="1"/>
    <col min="4106" max="4106" width="12" style="11" bestFit="1" customWidth="1"/>
    <col min="4107" max="4107" width="10.28515625" style="11" bestFit="1" customWidth="1"/>
    <col min="4108" max="4108" width="12.28515625" style="11" bestFit="1" customWidth="1"/>
    <col min="4109" max="4359" width="9.140625" style="11"/>
    <col min="4360" max="4361" width="9.85546875" style="11" bestFit="1" customWidth="1"/>
    <col min="4362" max="4362" width="12" style="11" bestFit="1" customWidth="1"/>
    <col min="4363" max="4363" width="10.28515625" style="11" bestFit="1" customWidth="1"/>
    <col min="4364" max="4364" width="12.28515625" style="11" bestFit="1" customWidth="1"/>
    <col min="4365" max="4615" width="9.140625" style="11"/>
    <col min="4616" max="4617" width="9.85546875" style="11" bestFit="1" customWidth="1"/>
    <col min="4618" max="4618" width="12" style="11" bestFit="1" customWidth="1"/>
    <col min="4619" max="4619" width="10.28515625" style="11" bestFit="1" customWidth="1"/>
    <col min="4620" max="4620" width="12.28515625" style="11" bestFit="1" customWidth="1"/>
    <col min="4621" max="4871" width="9.140625" style="11"/>
    <col min="4872" max="4873" width="9.85546875" style="11" bestFit="1" customWidth="1"/>
    <col min="4874" max="4874" width="12" style="11" bestFit="1" customWidth="1"/>
    <col min="4875" max="4875" width="10.28515625" style="11" bestFit="1" customWidth="1"/>
    <col min="4876" max="4876" width="12.28515625" style="11" bestFit="1" customWidth="1"/>
    <col min="4877" max="5127" width="9.140625" style="11"/>
    <col min="5128" max="5129" width="9.85546875" style="11" bestFit="1" customWidth="1"/>
    <col min="5130" max="5130" width="12" style="11" bestFit="1" customWidth="1"/>
    <col min="5131" max="5131" width="10.28515625" style="11" bestFit="1" customWidth="1"/>
    <col min="5132" max="5132" width="12.28515625" style="11" bestFit="1" customWidth="1"/>
    <col min="5133" max="5383" width="9.140625" style="11"/>
    <col min="5384" max="5385" width="9.85546875" style="11" bestFit="1" customWidth="1"/>
    <col min="5386" max="5386" width="12" style="11" bestFit="1" customWidth="1"/>
    <col min="5387" max="5387" width="10.28515625" style="11" bestFit="1" customWidth="1"/>
    <col min="5388" max="5388" width="12.28515625" style="11" bestFit="1" customWidth="1"/>
    <col min="5389" max="5639" width="9.140625" style="11"/>
    <col min="5640" max="5641" width="9.85546875" style="11" bestFit="1" customWidth="1"/>
    <col min="5642" max="5642" width="12" style="11" bestFit="1" customWidth="1"/>
    <col min="5643" max="5643" width="10.28515625" style="11" bestFit="1" customWidth="1"/>
    <col min="5644" max="5644" width="12.28515625" style="11" bestFit="1" customWidth="1"/>
    <col min="5645" max="5895" width="9.140625" style="11"/>
    <col min="5896" max="5897" width="9.85546875" style="11" bestFit="1" customWidth="1"/>
    <col min="5898" max="5898" width="12" style="11" bestFit="1" customWidth="1"/>
    <col min="5899" max="5899" width="10.28515625" style="11" bestFit="1" customWidth="1"/>
    <col min="5900" max="5900" width="12.28515625" style="11" bestFit="1" customWidth="1"/>
    <col min="5901" max="6151" width="9.140625" style="11"/>
    <col min="6152" max="6153" width="9.85546875" style="11" bestFit="1" customWidth="1"/>
    <col min="6154" max="6154" width="12" style="11" bestFit="1" customWidth="1"/>
    <col min="6155" max="6155" width="10.28515625" style="11" bestFit="1" customWidth="1"/>
    <col min="6156" max="6156" width="12.28515625" style="11" bestFit="1" customWidth="1"/>
    <col min="6157" max="6407" width="9.140625" style="11"/>
    <col min="6408" max="6409" width="9.85546875" style="11" bestFit="1" customWidth="1"/>
    <col min="6410" max="6410" width="12" style="11" bestFit="1" customWidth="1"/>
    <col min="6411" max="6411" width="10.28515625" style="11" bestFit="1" customWidth="1"/>
    <col min="6412" max="6412" width="12.28515625" style="11" bestFit="1" customWidth="1"/>
    <col min="6413" max="6663" width="9.140625" style="11"/>
    <col min="6664" max="6665" width="9.85546875" style="11" bestFit="1" customWidth="1"/>
    <col min="6666" max="6666" width="12" style="11" bestFit="1" customWidth="1"/>
    <col min="6667" max="6667" width="10.28515625" style="11" bestFit="1" customWidth="1"/>
    <col min="6668" max="6668" width="12.28515625" style="11" bestFit="1" customWidth="1"/>
    <col min="6669" max="6919" width="9.140625" style="11"/>
    <col min="6920" max="6921" width="9.85546875" style="11" bestFit="1" customWidth="1"/>
    <col min="6922" max="6922" width="12" style="11" bestFit="1" customWidth="1"/>
    <col min="6923" max="6923" width="10.28515625" style="11" bestFit="1" customWidth="1"/>
    <col min="6924" max="6924" width="12.28515625" style="11" bestFit="1" customWidth="1"/>
    <col min="6925" max="7175" width="9.140625" style="11"/>
    <col min="7176" max="7177" width="9.85546875" style="11" bestFit="1" customWidth="1"/>
    <col min="7178" max="7178" width="12" style="11" bestFit="1" customWidth="1"/>
    <col min="7179" max="7179" width="10.28515625" style="11" bestFit="1" customWidth="1"/>
    <col min="7180" max="7180" width="12.28515625" style="11" bestFit="1" customWidth="1"/>
    <col min="7181" max="7431" width="9.140625" style="11"/>
    <col min="7432" max="7433" width="9.85546875" style="11" bestFit="1" customWidth="1"/>
    <col min="7434" max="7434" width="12" style="11" bestFit="1" customWidth="1"/>
    <col min="7435" max="7435" width="10.28515625" style="11" bestFit="1" customWidth="1"/>
    <col min="7436" max="7436" width="12.28515625" style="11" bestFit="1" customWidth="1"/>
    <col min="7437" max="7687" width="9.140625" style="11"/>
    <col min="7688" max="7689" width="9.85546875" style="11" bestFit="1" customWidth="1"/>
    <col min="7690" max="7690" width="12" style="11" bestFit="1" customWidth="1"/>
    <col min="7691" max="7691" width="10.28515625" style="11" bestFit="1" customWidth="1"/>
    <col min="7692" max="7692" width="12.28515625" style="11" bestFit="1" customWidth="1"/>
    <col min="7693" max="7943" width="9.140625" style="11"/>
    <col min="7944" max="7945" width="9.85546875" style="11" bestFit="1" customWidth="1"/>
    <col min="7946" max="7946" width="12" style="11" bestFit="1" customWidth="1"/>
    <col min="7947" max="7947" width="10.28515625" style="11" bestFit="1" customWidth="1"/>
    <col min="7948" max="7948" width="12.28515625" style="11" bestFit="1" customWidth="1"/>
    <col min="7949" max="8199" width="9.140625" style="11"/>
    <col min="8200" max="8201" width="9.85546875" style="11" bestFit="1" customWidth="1"/>
    <col min="8202" max="8202" width="12" style="11" bestFit="1" customWidth="1"/>
    <col min="8203" max="8203" width="10.28515625" style="11" bestFit="1" customWidth="1"/>
    <col min="8204" max="8204" width="12.28515625" style="11" bestFit="1" customWidth="1"/>
    <col min="8205" max="8455" width="9.140625" style="11"/>
    <col min="8456" max="8457" width="9.85546875" style="11" bestFit="1" customWidth="1"/>
    <col min="8458" max="8458" width="12" style="11" bestFit="1" customWidth="1"/>
    <col min="8459" max="8459" width="10.28515625" style="11" bestFit="1" customWidth="1"/>
    <col min="8460" max="8460" width="12.28515625" style="11" bestFit="1" customWidth="1"/>
    <col min="8461" max="8711" width="9.140625" style="11"/>
    <col min="8712" max="8713" width="9.85546875" style="11" bestFit="1" customWidth="1"/>
    <col min="8714" max="8714" width="12" style="11" bestFit="1" customWidth="1"/>
    <col min="8715" max="8715" width="10.28515625" style="11" bestFit="1" customWidth="1"/>
    <col min="8716" max="8716" width="12.28515625" style="11" bestFit="1" customWidth="1"/>
    <col min="8717" max="8967" width="9.140625" style="11"/>
    <col min="8968" max="8969" width="9.85546875" style="11" bestFit="1" customWidth="1"/>
    <col min="8970" max="8970" width="12" style="11" bestFit="1" customWidth="1"/>
    <col min="8971" max="8971" width="10.28515625" style="11" bestFit="1" customWidth="1"/>
    <col min="8972" max="8972" width="12.28515625" style="11" bestFit="1" customWidth="1"/>
    <col min="8973" max="9223" width="9.140625" style="11"/>
    <col min="9224" max="9225" width="9.85546875" style="11" bestFit="1" customWidth="1"/>
    <col min="9226" max="9226" width="12" style="11" bestFit="1" customWidth="1"/>
    <col min="9227" max="9227" width="10.28515625" style="11" bestFit="1" customWidth="1"/>
    <col min="9228" max="9228" width="12.28515625" style="11" bestFit="1" customWidth="1"/>
    <col min="9229" max="9479" width="9.140625" style="11"/>
    <col min="9480" max="9481" width="9.85546875" style="11" bestFit="1" customWidth="1"/>
    <col min="9482" max="9482" width="12" style="11" bestFit="1" customWidth="1"/>
    <col min="9483" max="9483" width="10.28515625" style="11" bestFit="1" customWidth="1"/>
    <col min="9484" max="9484" width="12.28515625" style="11" bestFit="1" customWidth="1"/>
    <col min="9485" max="9735" width="9.140625" style="11"/>
    <col min="9736" max="9737" width="9.85546875" style="11" bestFit="1" customWidth="1"/>
    <col min="9738" max="9738" width="12" style="11" bestFit="1" customWidth="1"/>
    <col min="9739" max="9739" width="10.28515625" style="11" bestFit="1" customWidth="1"/>
    <col min="9740" max="9740" width="12.28515625" style="11" bestFit="1" customWidth="1"/>
    <col min="9741" max="9991" width="9.140625" style="11"/>
    <col min="9992" max="9993" width="9.85546875" style="11" bestFit="1" customWidth="1"/>
    <col min="9994" max="9994" width="12" style="11" bestFit="1" customWidth="1"/>
    <col min="9995" max="9995" width="10.28515625" style="11" bestFit="1" customWidth="1"/>
    <col min="9996" max="9996" width="12.28515625" style="11" bestFit="1" customWidth="1"/>
    <col min="9997" max="10247" width="9.140625" style="11"/>
    <col min="10248" max="10249" width="9.85546875" style="11" bestFit="1" customWidth="1"/>
    <col min="10250" max="10250" width="12" style="11" bestFit="1" customWidth="1"/>
    <col min="10251" max="10251" width="10.28515625" style="11" bestFit="1" customWidth="1"/>
    <col min="10252" max="10252" width="12.28515625" style="11" bestFit="1" customWidth="1"/>
    <col min="10253" max="10503" width="9.140625" style="11"/>
    <col min="10504" max="10505" width="9.85546875" style="11" bestFit="1" customWidth="1"/>
    <col min="10506" max="10506" width="12" style="11" bestFit="1" customWidth="1"/>
    <col min="10507" max="10507" width="10.28515625" style="11" bestFit="1" customWidth="1"/>
    <col min="10508" max="10508" width="12.28515625" style="11" bestFit="1" customWidth="1"/>
    <col min="10509" max="10759" width="9.140625" style="11"/>
    <col min="10760" max="10761" width="9.85546875" style="11" bestFit="1" customWidth="1"/>
    <col min="10762" max="10762" width="12" style="11" bestFit="1" customWidth="1"/>
    <col min="10763" max="10763" width="10.28515625" style="11" bestFit="1" customWidth="1"/>
    <col min="10764" max="10764" width="12.28515625" style="11" bestFit="1" customWidth="1"/>
    <col min="10765" max="11015" width="9.140625" style="11"/>
    <col min="11016" max="11017" width="9.85546875" style="11" bestFit="1" customWidth="1"/>
    <col min="11018" max="11018" width="12" style="11" bestFit="1" customWidth="1"/>
    <col min="11019" max="11019" width="10.28515625" style="11" bestFit="1" customWidth="1"/>
    <col min="11020" max="11020" width="12.28515625" style="11" bestFit="1" customWidth="1"/>
    <col min="11021" max="11271" width="9.140625" style="11"/>
    <col min="11272" max="11273" width="9.85546875" style="11" bestFit="1" customWidth="1"/>
    <col min="11274" max="11274" width="12" style="11" bestFit="1" customWidth="1"/>
    <col min="11275" max="11275" width="10.28515625" style="11" bestFit="1" customWidth="1"/>
    <col min="11276" max="11276" width="12.28515625" style="11" bestFit="1" customWidth="1"/>
    <col min="11277" max="11527" width="9.140625" style="11"/>
    <col min="11528" max="11529" width="9.85546875" style="11" bestFit="1" customWidth="1"/>
    <col min="11530" max="11530" width="12" style="11" bestFit="1" customWidth="1"/>
    <col min="11531" max="11531" width="10.28515625" style="11" bestFit="1" customWidth="1"/>
    <col min="11532" max="11532" width="12.28515625" style="11" bestFit="1" customWidth="1"/>
    <col min="11533" max="11783" width="9.140625" style="11"/>
    <col min="11784" max="11785" width="9.85546875" style="11" bestFit="1" customWidth="1"/>
    <col min="11786" max="11786" width="12" style="11" bestFit="1" customWidth="1"/>
    <col min="11787" max="11787" width="10.28515625" style="11" bestFit="1" customWidth="1"/>
    <col min="11788" max="11788" width="12.28515625" style="11" bestFit="1" customWidth="1"/>
    <col min="11789" max="12039" width="9.140625" style="11"/>
    <col min="12040" max="12041" width="9.85546875" style="11" bestFit="1" customWidth="1"/>
    <col min="12042" max="12042" width="12" style="11" bestFit="1" customWidth="1"/>
    <col min="12043" max="12043" width="10.28515625" style="11" bestFit="1" customWidth="1"/>
    <col min="12044" max="12044" width="12.28515625" style="11" bestFit="1" customWidth="1"/>
    <col min="12045" max="12295" width="9.140625" style="11"/>
    <col min="12296" max="12297" width="9.85546875" style="11" bestFit="1" customWidth="1"/>
    <col min="12298" max="12298" width="12" style="11" bestFit="1" customWidth="1"/>
    <col min="12299" max="12299" width="10.28515625" style="11" bestFit="1" customWidth="1"/>
    <col min="12300" max="12300" width="12.28515625" style="11" bestFit="1" customWidth="1"/>
    <col min="12301" max="12551" width="9.140625" style="11"/>
    <col min="12552" max="12553" width="9.85546875" style="11" bestFit="1" customWidth="1"/>
    <col min="12554" max="12554" width="12" style="11" bestFit="1" customWidth="1"/>
    <col min="12555" max="12555" width="10.28515625" style="11" bestFit="1" customWidth="1"/>
    <col min="12556" max="12556" width="12.28515625" style="11" bestFit="1" customWidth="1"/>
    <col min="12557" max="12807" width="9.140625" style="11"/>
    <col min="12808" max="12809" width="9.85546875" style="11" bestFit="1" customWidth="1"/>
    <col min="12810" max="12810" width="12" style="11" bestFit="1" customWidth="1"/>
    <col min="12811" max="12811" width="10.28515625" style="11" bestFit="1" customWidth="1"/>
    <col min="12812" max="12812" width="12.28515625" style="11" bestFit="1" customWidth="1"/>
    <col min="12813" max="13063" width="9.140625" style="11"/>
    <col min="13064" max="13065" width="9.85546875" style="11" bestFit="1" customWidth="1"/>
    <col min="13066" max="13066" width="12" style="11" bestFit="1" customWidth="1"/>
    <col min="13067" max="13067" width="10.28515625" style="11" bestFit="1" customWidth="1"/>
    <col min="13068" max="13068" width="12.28515625" style="11" bestFit="1" customWidth="1"/>
    <col min="13069" max="13319" width="9.140625" style="11"/>
    <col min="13320" max="13321" width="9.85546875" style="11" bestFit="1" customWidth="1"/>
    <col min="13322" max="13322" width="12" style="11" bestFit="1" customWidth="1"/>
    <col min="13323" max="13323" width="10.28515625" style="11" bestFit="1" customWidth="1"/>
    <col min="13324" max="13324" width="12.28515625" style="11" bestFit="1" customWidth="1"/>
    <col min="13325" max="13575" width="9.140625" style="11"/>
    <col min="13576" max="13577" width="9.85546875" style="11" bestFit="1" customWidth="1"/>
    <col min="13578" max="13578" width="12" style="11" bestFit="1" customWidth="1"/>
    <col min="13579" max="13579" width="10.28515625" style="11" bestFit="1" customWidth="1"/>
    <col min="13580" max="13580" width="12.28515625" style="11" bestFit="1" customWidth="1"/>
    <col min="13581" max="13831" width="9.140625" style="11"/>
    <col min="13832" max="13833" width="9.85546875" style="11" bestFit="1" customWidth="1"/>
    <col min="13834" max="13834" width="12" style="11" bestFit="1" customWidth="1"/>
    <col min="13835" max="13835" width="10.28515625" style="11" bestFit="1" customWidth="1"/>
    <col min="13836" max="13836" width="12.28515625" style="11" bestFit="1" customWidth="1"/>
    <col min="13837" max="14087" width="9.140625" style="11"/>
    <col min="14088" max="14089" width="9.85546875" style="11" bestFit="1" customWidth="1"/>
    <col min="14090" max="14090" width="12" style="11" bestFit="1" customWidth="1"/>
    <col min="14091" max="14091" width="10.28515625" style="11" bestFit="1" customWidth="1"/>
    <col min="14092" max="14092" width="12.28515625" style="11" bestFit="1" customWidth="1"/>
    <col min="14093" max="14343" width="9.140625" style="11"/>
    <col min="14344" max="14345" width="9.85546875" style="11" bestFit="1" customWidth="1"/>
    <col min="14346" max="14346" width="12" style="11" bestFit="1" customWidth="1"/>
    <col min="14347" max="14347" width="10.28515625" style="11" bestFit="1" customWidth="1"/>
    <col min="14348" max="14348" width="12.28515625" style="11" bestFit="1" customWidth="1"/>
    <col min="14349" max="14599" width="9.140625" style="11"/>
    <col min="14600" max="14601" width="9.85546875" style="11" bestFit="1" customWidth="1"/>
    <col min="14602" max="14602" width="12" style="11" bestFit="1" customWidth="1"/>
    <col min="14603" max="14603" width="10.28515625" style="11" bestFit="1" customWidth="1"/>
    <col min="14604" max="14604" width="12.28515625" style="11" bestFit="1" customWidth="1"/>
    <col min="14605" max="14855" width="9.140625" style="11"/>
    <col min="14856" max="14857" width="9.85546875" style="11" bestFit="1" customWidth="1"/>
    <col min="14858" max="14858" width="12" style="11" bestFit="1" customWidth="1"/>
    <col min="14859" max="14859" width="10.28515625" style="11" bestFit="1" customWidth="1"/>
    <col min="14860" max="14860" width="12.28515625" style="11" bestFit="1" customWidth="1"/>
    <col min="14861" max="15111" width="9.140625" style="11"/>
    <col min="15112" max="15113" width="9.85546875" style="11" bestFit="1" customWidth="1"/>
    <col min="15114" max="15114" width="12" style="11" bestFit="1" customWidth="1"/>
    <col min="15115" max="15115" width="10.28515625" style="11" bestFit="1" customWidth="1"/>
    <col min="15116" max="15116" width="12.28515625" style="11" bestFit="1" customWidth="1"/>
    <col min="15117" max="15367" width="9.140625" style="11"/>
    <col min="15368" max="15369" width="9.85546875" style="11" bestFit="1" customWidth="1"/>
    <col min="15370" max="15370" width="12" style="11" bestFit="1" customWidth="1"/>
    <col min="15371" max="15371" width="10.28515625" style="11" bestFit="1" customWidth="1"/>
    <col min="15372" max="15372" width="12.28515625" style="11" bestFit="1" customWidth="1"/>
    <col min="15373" max="15623" width="9.140625" style="11"/>
    <col min="15624" max="15625" width="9.85546875" style="11" bestFit="1" customWidth="1"/>
    <col min="15626" max="15626" width="12" style="11" bestFit="1" customWidth="1"/>
    <col min="15627" max="15627" width="10.28515625" style="11" bestFit="1" customWidth="1"/>
    <col min="15628" max="15628" width="12.28515625" style="11" bestFit="1" customWidth="1"/>
    <col min="15629" max="15879" width="9.140625" style="11"/>
    <col min="15880" max="15881" width="9.85546875" style="11" bestFit="1" customWidth="1"/>
    <col min="15882" max="15882" width="12" style="11" bestFit="1" customWidth="1"/>
    <col min="15883" max="15883" width="10.28515625" style="11" bestFit="1" customWidth="1"/>
    <col min="15884" max="15884" width="12.28515625" style="11" bestFit="1" customWidth="1"/>
    <col min="15885" max="16135" width="9.140625" style="11"/>
    <col min="16136" max="16137" width="9.85546875" style="11" bestFit="1" customWidth="1"/>
    <col min="16138" max="16138" width="12" style="11" bestFit="1" customWidth="1"/>
    <col min="16139" max="16139" width="10.28515625" style="11" bestFit="1" customWidth="1"/>
    <col min="16140" max="16140" width="12.28515625" style="11" bestFit="1" customWidth="1"/>
    <col min="16141" max="16384" width="9.140625" style="11"/>
  </cols>
  <sheetData>
    <row r="1" spans="1:9" ht="12.75" customHeight="1" x14ac:dyDescent="0.2">
      <c r="A1" s="216" t="s">
        <v>218</v>
      </c>
      <c r="B1" s="231"/>
      <c r="C1" s="231"/>
      <c r="D1" s="231"/>
      <c r="E1" s="231"/>
      <c r="F1" s="231"/>
      <c r="G1" s="231"/>
      <c r="H1" s="231"/>
      <c r="I1" s="231"/>
    </row>
    <row r="2" spans="1:9" ht="12.75" customHeight="1" x14ac:dyDescent="0.2">
      <c r="A2" s="215" t="s">
        <v>321</v>
      </c>
      <c r="B2" s="192"/>
      <c r="C2" s="192"/>
      <c r="D2" s="192"/>
      <c r="E2" s="192"/>
      <c r="F2" s="192"/>
      <c r="G2" s="192"/>
      <c r="H2" s="192"/>
      <c r="I2" s="192"/>
    </row>
    <row r="3" spans="1:9" x14ac:dyDescent="0.2">
      <c r="A3" s="233" t="s">
        <v>446</v>
      </c>
      <c r="B3" s="240"/>
      <c r="C3" s="240"/>
      <c r="D3" s="240"/>
      <c r="E3" s="240"/>
      <c r="F3" s="240"/>
      <c r="G3" s="240"/>
      <c r="H3" s="240"/>
      <c r="I3" s="240"/>
    </row>
    <row r="4" spans="1:9" x14ac:dyDescent="0.2">
      <c r="A4" s="239" t="s">
        <v>322</v>
      </c>
      <c r="B4" s="196"/>
      <c r="C4" s="196"/>
      <c r="D4" s="196"/>
      <c r="E4" s="196"/>
      <c r="F4" s="196"/>
      <c r="G4" s="196"/>
      <c r="H4" s="196"/>
      <c r="I4" s="197"/>
    </row>
    <row r="5" spans="1:9" ht="33.75" x14ac:dyDescent="0.2">
      <c r="A5" s="211" t="s">
        <v>2</v>
      </c>
      <c r="B5" s="212"/>
      <c r="C5" s="212"/>
      <c r="D5" s="212"/>
      <c r="E5" s="212"/>
      <c r="F5" s="212"/>
      <c r="G5" s="92" t="s">
        <v>106</v>
      </c>
      <c r="H5" s="93" t="s">
        <v>292</v>
      </c>
      <c r="I5" s="93" t="s">
        <v>276</v>
      </c>
    </row>
    <row r="6" spans="1:9" x14ac:dyDescent="0.2">
      <c r="A6" s="235">
        <v>1</v>
      </c>
      <c r="B6" s="212"/>
      <c r="C6" s="212"/>
      <c r="D6" s="212"/>
      <c r="E6" s="212"/>
      <c r="F6" s="212"/>
      <c r="G6" s="94">
        <v>2</v>
      </c>
      <c r="H6" s="93" t="s">
        <v>167</v>
      </c>
      <c r="I6" s="93" t="s">
        <v>168</v>
      </c>
    </row>
    <row r="7" spans="1:9" x14ac:dyDescent="0.2">
      <c r="A7" s="236" t="s">
        <v>169</v>
      </c>
      <c r="B7" s="238"/>
      <c r="C7" s="238"/>
      <c r="D7" s="238"/>
      <c r="E7" s="238"/>
      <c r="F7" s="238"/>
      <c r="G7" s="238"/>
      <c r="H7" s="238"/>
      <c r="I7" s="238"/>
    </row>
    <row r="8" spans="1:9" x14ac:dyDescent="0.2">
      <c r="A8" s="210" t="s">
        <v>219</v>
      </c>
      <c r="B8" s="210"/>
      <c r="C8" s="210"/>
      <c r="D8" s="210"/>
      <c r="E8" s="210"/>
      <c r="F8" s="210"/>
      <c r="G8" s="86">
        <v>1</v>
      </c>
      <c r="H8" s="99">
        <v>0</v>
      </c>
      <c r="I8" s="99">
        <v>0</v>
      </c>
    </row>
    <row r="9" spans="1:9" x14ac:dyDescent="0.2">
      <c r="A9" s="210" t="s">
        <v>220</v>
      </c>
      <c r="B9" s="210"/>
      <c r="C9" s="210"/>
      <c r="D9" s="210"/>
      <c r="E9" s="210"/>
      <c r="F9" s="210"/>
      <c r="G9" s="86">
        <v>2</v>
      </c>
      <c r="H9" s="99">
        <v>0</v>
      </c>
      <c r="I9" s="99">
        <v>0</v>
      </c>
    </row>
    <row r="10" spans="1:9" x14ac:dyDescent="0.2">
      <c r="A10" s="210" t="s">
        <v>221</v>
      </c>
      <c r="B10" s="210"/>
      <c r="C10" s="210"/>
      <c r="D10" s="210"/>
      <c r="E10" s="210"/>
      <c r="F10" s="210"/>
      <c r="G10" s="86">
        <v>3</v>
      </c>
      <c r="H10" s="99">
        <v>0</v>
      </c>
      <c r="I10" s="99">
        <v>0</v>
      </c>
    </row>
    <row r="11" spans="1:9" x14ac:dyDescent="0.2">
      <c r="A11" s="210" t="s">
        <v>222</v>
      </c>
      <c r="B11" s="210"/>
      <c r="C11" s="210"/>
      <c r="D11" s="210"/>
      <c r="E11" s="210"/>
      <c r="F11" s="210"/>
      <c r="G11" s="86">
        <v>4</v>
      </c>
      <c r="H11" s="99">
        <v>0</v>
      </c>
      <c r="I11" s="99">
        <v>0</v>
      </c>
    </row>
    <row r="12" spans="1:9" x14ac:dyDescent="0.2">
      <c r="A12" s="210" t="s">
        <v>389</v>
      </c>
      <c r="B12" s="210"/>
      <c r="C12" s="210"/>
      <c r="D12" s="210"/>
      <c r="E12" s="210"/>
      <c r="F12" s="210"/>
      <c r="G12" s="86">
        <v>5</v>
      </c>
      <c r="H12" s="99">
        <v>0</v>
      </c>
      <c r="I12" s="99">
        <v>0</v>
      </c>
    </row>
    <row r="13" spans="1:9" ht="24" customHeight="1" x14ac:dyDescent="0.2">
      <c r="A13" s="222" t="s">
        <v>397</v>
      </c>
      <c r="B13" s="222"/>
      <c r="C13" s="222"/>
      <c r="D13" s="222"/>
      <c r="E13" s="222"/>
      <c r="F13" s="222"/>
      <c r="G13" s="88">
        <v>6</v>
      </c>
      <c r="H13" s="103">
        <f>SUM(H8:H12)</f>
        <v>0</v>
      </c>
      <c r="I13" s="103">
        <f>SUM(I8:I12)</f>
        <v>0</v>
      </c>
    </row>
    <row r="14" spans="1:9" x14ac:dyDescent="0.2">
      <c r="A14" s="210" t="s">
        <v>390</v>
      </c>
      <c r="B14" s="210"/>
      <c r="C14" s="210"/>
      <c r="D14" s="210"/>
      <c r="E14" s="210"/>
      <c r="F14" s="210"/>
      <c r="G14" s="86">
        <v>7</v>
      </c>
      <c r="H14" s="99">
        <v>0</v>
      </c>
      <c r="I14" s="99">
        <v>0</v>
      </c>
    </row>
    <row r="15" spans="1:9" x14ac:dyDescent="0.2">
      <c r="A15" s="210" t="s">
        <v>391</v>
      </c>
      <c r="B15" s="210"/>
      <c r="C15" s="210"/>
      <c r="D15" s="210"/>
      <c r="E15" s="210"/>
      <c r="F15" s="210"/>
      <c r="G15" s="86">
        <v>8</v>
      </c>
      <c r="H15" s="99">
        <v>0</v>
      </c>
      <c r="I15" s="99">
        <v>0</v>
      </c>
    </row>
    <row r="16" spans="1:9" x14ac:dyDescent="0.2">
      <c r="A16" s="210" t="s">
        <v>392</v>
      </c>
      <c r="B16" s="210"/>
      <c r="C16" s="210"/>
      <c r="D16" s="210"/>
      <c r="E16" s="210"/>
      <c r="F16" s="210"/>
      <c r="G16" s="86">
        <v>9</v>
      </c>
      <c r="H16" s="99">
        <v>0</v>
      </c>
      <c r="I16" s="99">
        <v>0</v>
      </c>
    </row>
    <row r="17" spans="1:9" x14ac:dyDescent="0.2">
      <c r="A17" s="210" t="s">
        <v>393</v>
      </c>
      <c r="B17" s="210"/>
      <c r="C17" s="210"/>
      <c r="D17" s="210"/>
      <c r="E17" s="210"/>
      <c r="F17" s="210"/>
      <c r="G17" s="86">
        <v>10</v>
      </c>
      <c r="H17" s="99">
        <v>0</v>
      </c>
      <c r="I17" s="99">
        <v>0</v>
      </c>
    </row>
    <row r="18" spans="1:9" x14ac:dyDescent="0.2">
      <c r="A18" s="210" t="s">
        <v>394</v>
      </c>
      <c r="B18" s="210"/>
      <c r="C18" s="210"/>
      <c r="D18" s="210"/>
      <c r="E18" s="210"/>
      <c r="F18" s="210"/>
      <c r="G18" s="86">
        <v>11</v>
      </c>
      <c r="H18" s="99">
        <v>0</v>
      </c>
      <c r="I18" s="99">
        <v>0</v>
      </c>
    </row>
    <row r="19" spans="1:9" x14ac:dyDescent="0.2">
      <c r="A19" s="210" t="s">
        <v>395</v>
      </c>
      <c r="B19" s="210"/>
      <c r="C19" s="210"/>
      <c r="D19" s="210"/>
      <c r="E19" s="210"/>
      <c r="F19" s="210"/>
      <c r="G19" s="86">
        <v>12</v>
      </c>
      <c r="H19" s="99">
        <v>0</v>
      </c>
      <c r="I19" s="99">
        <v>0</v>
      </c>
    </row>
    <row r="20" spans="1:9" ht="26.25" customHeight="1" x14ac:dyDescent="0.2">
      <c r="A20" s="222" t="s">
        <v>398</v>
      </c>
      <c r="B20" s="222"/>
      <c r="C20" s="222"/>
      <c r="D20" s="222"/>
      <c r="E20" s="222"/>
      <c r="F20" s="222"/>
      <c r="G20" s="88">
        <v>13</v>
      </c>
      <c r="H20" s="103">
        <f>SUM(H14:H19)</f>
        <v>0</v>
      </c>
      <c r="I20" s="103">
        <f>SUM(I14:I19)</f>
        <v>0</v>
      </c>
    </row>
    <row r="21" spans="1:9" ht="25.9" customHeight="1" x14ac:dyDescent="0.2">
      <c r="A21" s="220" t="s">
        <v>399</v>
      </c>
      <c r="B21" s="220"/>
      <c r="C21" s="220"/>
      <c r="D21" s="220"/>
      <c r="E21" s="220"/>
      <c r="F21" s="220"/>
      <c r="G21" s="88">
        <v>14</v>
      </c>
      <c r="H21" s="98">
        <f>H13+H20</f>
        <v>0</v>
      </c>
      <c r="I21" s="98">
        <f>I13+I20</f>
        <v>0</v>
      </c>
    </row>
    <row r="22" spans="1:9" x14ac:dyDescent="0.2">
      <c r="A22" s="236" t="s">
        <v>187</v>
      </c>
      <c r="B22" s="238"/>
      <c r="C22" s="238"/>
      <c r="D22" s="238"/>
      <c r="E22" s="238"/>
      <c r="F22" s="238"/>
      <c r="G22" s="238"/>
      <c r="H22" s="238"/>
      <c r="I22" s="238"/>
    </row>
    <row r="23" spans="1:9" ht="26.45" customHeight="1" x14ac:dyDescent="0.2">
      <c r="A23" s="210" t="s">
        <v>223</v>
      </c>
      <c r="B23" s="210"/>
      <c r="C23" s="210"/>
      <c r="D23" s="210"/>
      <c r="E23" s="210"/>
      <c r="F23" s="210"/>
      <c r="G23" s="86">
        <v>15</v>
      </c>
      <c r="H23" s="99">
        <v>0</v>
      </c>
      <c r="I23" s="99">
        <v>0</v>
      </c>
    </row>
    <row r="24" spans="1:9" x14ac:dyDescent="0.2">
      <c r="A24" s="210" t="s">
        <v>224</v>
      </c>
      <c r="B24" s="210"/>
      <c r="C24" s="210"/>
      <c r="D24" s="210"/>
      <c r="E24" s="210"/>
      <c r="F24" s="210"/>
      <c r="G24" s="86">
        <v>16</v>
      </c>
      <c r="H24" s="99">
        <v>0</v>
      </c>
      <c r="I24" s="99">
        <v>0</v>
      </c>
    </row>
    <row r="25" spans="1:9" x14ac:dyDescent="0.2">
      <c r="A25" s="210" t="s">
        <v>225</v>
      </c>
      <c r="B25" s="210"/>
      <c r="C25" s="210"/>
      <c r="D25" s="210"/>
      <c r="E25" s="210"/>
      <c r="F25" s="210"/>
      <c r="G25" s="86">
        <v>17</v>
      </c>
      <c r="H25" s="99">
        <v>0</v>
      </c>
      <c r="I25" s="99">
        <v>0</v>
      </c>
    </row>
    <row r="26" spans="1:9" x14ac:dyDescent="0.2">
      <c r="A26" s="210" t="s">
        <v>226</v>
      </c>
      <c r="B26" s="210"/>
      <c r="C26" s="210"/>
      <c r="D26" s="210"/>
      <c r="E26" s="210"/>
      <c r="F26" s="210"/>
      <c r="G26" s="86">
        <v>18</v>
      </c>
      <c r="H26" s="99">
        <v>0</v>
      </c>
      <c r="I26" s="99">
        <v>0</v>
      </c>
    </row>
    <row r="27" spans="1:9" x14ac:dyDescent="0.2">
      <c r="A27" s="210" t="s">
        <v>227</v>
      </c>
      <c r="B27" s="210"/>
      <c r="C27" s="210"/>
      <c r="D27" s="210"/>
      <c r="E27" s="210"/>
      <c r="F27" s="210"/>
      <c r="G27" s="86">
        <v>19</v>
      </c>
      <c r="H27" s="99">
        <v>0</v>
      </c>
      <c r="I27" s="99">
        <v>0</v>
      </c>
    </row>
    <row r="28" spans="1:9" x14ac:dyDescent="0.2">
      <c r="A28" s="210" t="s">
        <v>228</v>
      </c>
      <c r="B28" s="210"/>
      <c r="C28" s="210"/>
      <c r="D28" s="210"/>
      <c r="E28" s="210"/>
      <c r="F28" s="210"/>
      <c r="G28" s="86">
        <v>20</v>
      </c>
      <c r="H28" s="99">
        <v>0</v>
      </c>
      <c r="I28" s="99">
        <v>0</v>
      </c>
    </row>
    <row r="29" spans="1:9" ht="25.15" customHeight="1" x14ac:dyDescent="0.2">
      <c r="A29" s="226" t="s">
        <v>429</v>
      </c>
      <c r="B29" s="226"/>
      <c r="C29" s="226"/>
      <c r="D29" s="226"/>
      <c r="E29" s="226"/>
      <c r="F29" s="226"/>
      <c r="G29" s="88">
        <v>21</v>
      </c>
      <c r="H29" s="98">
        <f>SUM(H23:H28)</f>
        <v>0</v>
      </c>
      <c r="I29" s="98">
        <f>SUM(I23:I28)</f>
        <v>0</v>
      </c>
    </row>
    <row r="30" spans="1:9" ht="21" customHeight="1" x14ac:dyDescent="0.2">
      <c r="A30" s="210" t="s">
        <v>229</v>
      </c>
      <c r="B30" s="210"/>
      <c r="C30" s="210"/>
      <c r="D30" s="210"/>
      <c r="E30" s="210"/>
      <c r="F30" s="210"/>
      <c r="G30" s="86">
        <v>22</v>
      </c>
      <c r="H30" s="99">
        <v>0</v>
      </c>
      <c r="I30" s="99">
        <v>0</v>
      </c>
    </row>
    <row r="31" spans="1:9" x14ac:dyDescent="0.2">
      <c r="A31" s="210" t="s">
        <v>230</v>
      </c>
      <c r="B31" s="210"/>
      <c r="C31" s="210"/>
      <c r="D31" s="210"/>
      <c r="E31" s="210"/>
      <c r="F31" s="210"/>
      <c r="G31" s="86">
        <v>23</v>
      </c>
      <c r="H31" s="99">
        <v>0</v>
      </c>
      <c r="I31" s="99">
        <v>0</v>
      </c>
    </row>
    <row r="32" spans="1:9" x14ac:dyDescent="0.2">
      <c r="A32" s="210" t="s">
        <v>396</v>
      </c>
      <c r="B32" s="210"/>
      <c r="C32" s="210"/>
      <c r="D32" s="210"/>
      <c r="E32" s="210"/>
      <c r="F32" s="210"/>
      <c r="G32" s="86">
        <v>24</v>
      </c>
      <c r="H32" s="99">
        <v>0</v>
      </c>
      <c r="I32" s="99">
        <v>0</v>
      </c>
    </row>
    <row r="33" spans="1:9" x14ac:dyDescent="0.2">
      <c r="A33" s="210" t="s">
        <v>231</v>
      </c>
      <c r="B33" s="210"/>
      <c r="C33" s="210"/>
      <c r="D33" s="210"/>
      <c r="E33" s="210"/>
      <c r="F33" s="210"/>
      <c r="G33" s="86">
        <v>25</v>
      </c>
      <c r="H33" s="99">
        <v>0</v>
      </c>
      <c r="I33" s="99">
        <v>0</v>
      </c>
    </row>
    <row r="34" spans="1:9" x14ac:dyDescent="0.2">
      <c r="A34" s="210" t="s">
        <v>232</v>
      </c>
      <c r="B34" s="210"/>
      <c r="C34" s="210"/>
      <c r="D34" s="210"/>
      <c r="E34" s="210"/>
      <c r="F34" s="210"/>
      <c r="G34" s="86">
        <v>26</v>
      </c>
      <c r="H34" s="99">
        <v>0</v>
      </c>
      <c r="I34" s="99">
        <v>0</v>
      </c>
    </row>
    <row r="35" spans="1:9" ht="28.9" customHeight="1" x14ac:dyDescent="0.2">
      <c r="A35" s="226" t="s">
        <v>430</v>
      </c>
      <c r="B35" s="226"/>
      <c r="C35" s="226"/>
      <c r="D35" s="226"/>
      <c r="E35" s="226"/>
      <c r="F35" s="226"/>
      <c r="G35" s="88">
        <v>27</v>
      </c>
      <c r="H35" s="98">
        <f>SUM(H30:H34)</f>
        <v>0</v>
      </c>
      <c r="I35" s="98">
        <f>SUM(I30:I34)</f>
        <v>0</v>
      </c>
    </row>
    <row r="36" spans="1:9" ht="26.45" customHeight="1" x14ac:dyDescent="0.2">
      <c r="A36" s="220" t="s">
        <v>400</v>
      </c>
      <c r="B36" s="220"/>
      <c r="C36" s="220"/>
      <c r="D36" s="220"/>
      <c r="E36" s="220"/>
      <c r="F36" s="220"/>
      <c r="G36" s="88">
        <v>28</v>
      </c>
      <c r="H36" s="98">
        <f>H29+H35</f>
        <v>0</v>
      </c>
      <c r="I36" s="98">
        <f>I29+I35</f>
        <v>0</v>
      </c>
    </row>
    <row r="37" spans="1:9" x14ac:dyDescent="0.2">
      <c r="A37" s="236" t="s">
        <v>202</v>
      </c>
      <c r="B37" s="238"/>
      <c r="C37" s="238"/>
      <c r="D37" s="238"/>
      <c r="E37" s="238"/>
      <c r="F37" s="238"/>
      <c r="G37" s="238">
        <v>0</v>
      </c>
      <c r="H37" s="238"/>
      <c r="I37" s="238"/>
    </row>
    <row r="38" spans="1:9" x14ac:dyDescent="0.2">
      <c r="A38" s="185" t="s">
        <v>233</v>
      </c>
      <c r="B38" s="185"/>
      <c r="C38" s="185"/>
      <c r="D38" s="185"/>
      <c r="E38" s="185"/>
      <c r="F38" s="185"/>
      <c r="G38" s="86">
        <v>29</v>
      </c>
      <c r="H38" s="99">
        <v>0</v>
      </c>
      <c r="I38" s="99">
        <v>0</v>
      </c>
    </row>
    <row r="39" spans="1:9" ht="21.6" customHeight="1" x14ac:dyDescent="0.2">
      <c r="A39" s="185" t="s">
        <v>234</v>
      </c>
      <c r="B39" s="185"/>
      <c r="C39" s="185"/>
      <c r="D39" s="185"/>
      <c r="E39" s="185"/>
      <c r="F39" s="185"/>
      <c r="G39" s="86">
        <v>30</v>
      </c>
      <c r="H39" s="99">
        <v>0</v>
      </c>
      <c r="I39" s="99">
        <v>0</v>
      </c>
    </row>
    <row r="40" spans="1:9" x14ac:dyDescent="0.2">
      <c r="A40" s="185" t="s">
        <v>235</v>
      </c>
      <c r="B40" s="185"/>
      <c r="C40" s="185"/>
      <c r="D40" s="185"/>
      <c r="E40" s="185"/>
      <c r="F40" s="185"/>
      <c r="G40" s="86">
        <v>31</v>
      </c>
      <c r="H40" s="99">
        <v>0</v>
      </c>
      <c r="I40" s="99">
        <v>0</v>
      </c>
    </row>
    <row r="41" spans="1:9" x14ac:dyDescent="0.2">
      <c r="A41" s="185" t="s">
        <v>236</v>
      </c>
      <c r="B41" s="185"/>
      <c r="C41" s="185"/>
      <c r="D41" s="185"/>
      <c r="E41" s="185"/>
      <c r="F41" s="185"/>
      <c r="G41" s="86">
        <v>32</v>
      </c>
      <c r="H41" s="99">
        <v>0</v>
      </c>
      <c r="I41" s="99">
        <v>0</v>
      </c>
    </row>
    <row r="42" spans="1:9" ht="26.45" customHeight="1" x14ac:dyDescent="0.2">
      <c r="A42" s="226" t="s">
        <v>431</v>
      </c>
      <c r="B42" s="226"/>
      <c r="C42" s="226"/>
      <c r="D42" s="226"/>
      <c r="E42" s="226"/>
      <c r="F42" s="226"/>
      <c r="G42" s="88">
        <v>33</v>
      </c>
      <c r="H42" s="98">
        <f>H41+H40+H39+H38</f>
        <v>0</v>
      </c>
      <c r="I42" s="98">
        <f>I41+I40+I39+I38</f>
        <v>0</v>
      </c>
    </row>
    <row r="43" spans="1:9" ht="22.9" customHeight="1" x14ac:dyDescent="0.2">
      <c r="A43" s="185" t="s">
        <v>237</v>
      </c>
      <c r="B43" s="185"/>
      <c r="C43" s="185"/>
      <c r="D43" s="185"/>
      <c r="E43" s="185"/>
      <c r="F43" s="185"/>
      <c r="G43" s="86">
        <v>34</v>
      </c>
      <c r="H43" s="99">
        <v>0</v>
      </c>
      <c r="I43" s="99">
        <v>0</v>
      </c>
    </row>
    <row r="44" spans="1:9" x14ac:dyDescent="0.2">
      <c r="A44" s="185" t="s">
        <v>238</v>
      </c>
      <c r="B44" s="185"/>
      <c r="C44" s="185"/>
      <c r="D44" s="185"/>
      <c r="E44" s="185"/>
      <c r="F44" s="185"/>
      <c r="G44" s="86">
        <v>35</v>
      </c>
      <c r="H44" s="99">
        <v>0</v>
      </c>
      <c r="I44" s="99">
        <v>0</v>
      </c>
    </row>
    <row r="45" spans="1:9" x14ac:dyDescent="0.2">
      <c r="A45" s="185" t="s">
        <v>239</v>
      </c>
      <c r="B45" s="185"/>
      <c r="C45" s="185"/>
      <c r="D45" s="185"/>
      <c r="E45" s="185"/>
      <c r="F45" s="185"/>
      <c r="G45" s="86">
        <v>36</v>
      </c>
      <c r="H45" s="99">
        <v>0</v>
      </c>
      <c r="I45" s="99">
        <v>0</v>
      </c>
    </row>
    <row r="46" spans="1:9" ht="25.15" customHeight="1" x14ac:dyDescent="0.2">
      <c r="A46" s="185" t="s">
        <v>240</v>
      </c>
      <c r="B46" s="185"/>
      <c r="C46" s="185"/>
      <c r="D46" s="185"/>
      <c r="E46" s="185"/>
      <c r="F46" s="185"/>
      <c r="G46" s="86">
        <v>37</v>
      </c>
      <c r="H46" s="99">
        <v>0</v>
      </c>
      <c r="I46" s="99">
        <v>0</v>
      </c>
    </row>
    <row r="47" spans="1:9" x14ac:dyDescent="0.2">
      <c r="A47" s="185" t="s">
        <v>241</v>
      </c>
      <c r="B47" s="185"/>
      <c r="C47" s="185"/>
      <c r="D47" s="185"/>
      <c r="E47" s="185"/>
      <c r="F47" s="185"/>
      <c r="G47" s="86">
        <v>38</v>
      </c>
      <c r="H47" s="99">
        <v>0</v>
      </c>
      <c r="I47" s="99">
        <v>0</v>
      </c>
    </row>
    <row r="48" spans="1:9" ht="25.15" customHeight="1" x14ac:dyDescent="0.2">
      <c r="A48" s="226" t="s">
        <v>432</v>
      </c>
      <c r="B48" s="226"/>
      <c r="C48" s="226"/>
      <c r="D48" s="226"/>
      <c r="E48" s="226"/>
      <c r="F48" s="226"/>
      <c r="G48" s="88">
        <v>39</v>
      </c>
      <c r="H48" s="98">
        <f>H47+H46+H45+H44+H43</f>
        <v>0</v>
      </c>
      <c r="I48" s="98">
        <f>I47+I46+I45+I44+I43</f>
        <v>0</v>
      </c>
    </row>
    <row r="49" spans="1:9" ht="28.15" customHeight="1" x14ac:dyDescent="0.2">
      <c r="A49" s="220" t="s">
        <v>442</v>
      </c>
      <c r="B49" s="220"/>
      <c r="C49" s="220"/>
      <c r="D49" s="220"/>
      <c r="E49" s="220"/>
      <c r="F49" s="220"/>
      <c r="G49" s="88">
        <v>40</v>
      </c>
      <c r="H49" s="98">
        <f>H48+H42</f>
        <v>0</v>
      </c>
      <c r="I49" s="98">
        <f>I48+I42</f>
        <v>0</v>
      </c>
    </row>
    <row r="50" spans="1:9" x14ac:dyDescent="0.2">
      <c r="A50" s="210" t="s">
        <v>242</v>
      </c>
      <c r="B50" s="210"/>
      <c r="C50" s="210"/>
      <c r="D50" s="210"/>
      <c r="E50" s="210"/>
      <c r="F50" s="210"/>
      <c r="G50" s="86">
        <v>41</v>
      </c>
      <c r="H50" s="99">
        <v>0</v>
      </c>
      <c r="I50" s="99">
        <v>0</v>
      </c>
    </row>
    <row r="51" spans="1:9" ht="24.6" customHeight="1" x14ac:dyDescent="0.2">
      <c r="A51" s="220" t="s">
        <v>401</v>
      </c>
      <c r="B51" s="220"/>
      <c r="C51" s="220"/>
      <c r="D51" s="220"/>
      <c r="E51" s="220"/>
      <c r="F51" s="220"/>
      <c r="G51" s="88">
        <v>42</v>
      </c>
      <c r="H51" s="98">
        <f>H21+H36+H49+H50</f>
        <v>0</v>
      </c>
      <c r="I51" s="98">
        <f>I21+I36+I49+I50</f>
        <v>0</v>
      </c>
    </row>
    <row r="52" spans="1:9" x14ac:dyDescent="0.2">
      <c r="A52" s="237" t="s">
        <v>216</v>
      </c>
      <c r="B52" s="237"/>
      <c r="C52" s="237"/>
      <c r="D52" s="237"/>
      <c r="E52" s="237"/>
      <c r="F52" s="237"/>
      <c r="G52" s="86">
        <v>43</v>
      </c>
      <c r="H52" s="99">
        <v>0</v>
      </c>
      <c r="I52" s="99">
        <v>0</v>
      </c>
    </row>
    <row r="53" spans="1:9" ht="28.9" customHeight="1" x14ac:dyDescent="0.2">
      <c r="A53" s="237" t="s">
        <v>402</v>
      </c>
      <c r="B53" s="237"/>
      <c r="C53" s="237"/>
      <c r="D53" s="237"/>
      <c r="E53" s="237"/>
      <c r="F53" s="237"/>
      <c r="G53" s="86">
        <v>44</v>
      </c>
      <c r="H53" s="104">
        <f>H52+H51</f>
        <v>0</v>
      </c>
      <c r="I53" s="104">
        <f>I52+I51</f>
        <v>0</v>
      </c>
    </row>
  </sheetData>
  <sheetProtection algorithmName="SHA-512" hashValue="4wZuPdxeGiSXL1CmDAJqrlN8TheHw4v8aVeVvgticx1j5ioAfRcT9ARjboGfJoSvSEl37DKPppy4fdw06XqfkQ==" saltValue="i/N89mkOUJbLU9xXD6AP7Q==" spinCount="100000" sheet="1" objects="1" scenarios="1"/>
  <mergeCells count="53">
    <mergeCell ref="A32:F32"/>
    <mergeCell ref="A33:F33"/>
    <mergeCell ref="A34:F34"/>
    <mergeCell ref="A20:F20"/>
    <mergeCell ref="A21:F21"/>
    <mergeCell ref="A22:I22"/>
    <mergeCell ref="A23:F23"/>
    <mergeCell ref="A24:F24"/>
    <mergeCell ref="A27:F27"/>
    <mergeCell ref="A28:F28"/>
    <mergeCell ref="A29:F29"/>
    <mergeCell ref="A53:F53"/>
    <mergeCell ref="A44:F44"/>
    <mergeCell ref="A45:F45"/>
    <mergeCell ref="A46:F46"/>
    <mergeCell ref="A47:F47"/>
    <mergeCell ref="A48:F48"/>
    <mergeCell ref="A49:F49"/>
    <mergeCell ref="A50:F50"/>
    <mergeCell ref="A51:F51"/>
    <mergeCell ref="A52:F52"/>
    <mergeCell ref="A35:F35"/>
    <mergeCell ref="A36:F36"/>
    <mergeCell ref="A1:I1"/>
    <mergeCell ref="A4:I4"/>
    <mergeCell ref="A5:F5"/>
    <mergeCell ref="A12:F12"/>
    <mergeCell ref="A13:F13"/>
    <mergeCell ref="A2:I2"/>
    <mergeCell ref="A7:I7"/>
    <mergeCell ref="A8:F8"/>
    <mergeCell ref="A9:F9"/>
    <mergeCell ref="A10:F10"/>
    <mergeCell ref="A11:F11"/>
    <mergeCell ref="A3:I3"/>
    <mergeCell ref="A25:F25"/>
    <mergeCell ref="A6:F6"/>
    <mergeCell ref="A43:F43"/>
    <mergeCell ref="A30:F30"/>
    <mergeCell ref="A31:F31"/>
    <mergeCell ref="A17:F17"/>
    <mergeCell ref="A14:F14"/>
    <mergeCell ref="A15:F15"/>
    <mergeCell ref="A16:F16"/>
    <mergeCell ref="A42:F42"/>
    <mergeCell ref="A38:F38"/>
    <mergeCell ref="A39:F39"/>
    <mergeCell ref="A40:F40"/>
    <mergeCell ref="A41:F41"/>
    <mergeCell ref="A26:F26"/>
    <mergeCell ref="A18:F18"/>
    <mergeCell ref="A19:F19"/>
    <mergeCell ref="A37:I37"/>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36:I36 H33:I33 H49:I51 H20:I2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43:I48 H30:I32 H34:I35 H14:I19" xr:uid="{00000000-0002-0000-0400-000004000000}">
      <formula1>0</formula1>
    </dataValidation>
    <dataValidation type="whole" operator="greaterThanOrEqual" allowBlank="1" showInputMessage="1" showErrorMessage="1" errorTitle="Pogrešan upis" error="Dopušten je upis samo pozitivnih cjelobrojnih vrijednosti" sqref="H52:I53 H38:I42 H23:I29 H8:I13" xr:uid="{00000000-0002-0000-0400-000005000000}">
      <formula1>0</formula1>
    </dataValidation>
  </dataValidations>
  <pageMargins left="0.71" right="0.22" top="1" bottom="1" header="0.5" footer="0.5"/>
  <pageSetup paperSize="9" scale="8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C63"/>
  <sheetViews>
    <sheetView view="pageBreakPreview" zoomScale="80" zoomScaleNormal="100" zoomScaleSheetLayoutView="80" workbookViewId="0">
      <selection activeCell="G3" sqref="G3:G4"/>
    </sheetView>
  </sheetViews>
  <sheetFormatPr defaultRowHeight="12.75" x14ac:dyDescent="0.2"/>
  <cols>
    <col min="1" max="4" width="9.140625" style="2"/>
    <col min="5" max="5" width="10.140625" style="2" bestFit="1" customWidth="1"/>
    <col min="6" max="6" width="9.140625" style="2"/>
    <col min="7" max="7" width="10.85546875" style="2" bestFit="1" customWidth="1"/>
    <col min="8" max="25" width="13.42578125" style="38" customWidth="1"/>
    <col min="26" max="26" width="13.42578125" style="1" customWidth="1"/>
    <col min="27" max="29" width="9.140625" style="1"/>
    <col min="30" max="261" width="9.140625" style="2"/>
    <col min="262" max="262" width="10.140625" style="2" bestFit="1" customWidth="1"/>
    <col min="263" max="266" width="9.140625" style="2"/>
    <col min="267" max="268" width="9.85546875" style="2" bestFit="1" customWidth="1"/>
    <col min="269" max="517" width="9.140625" style="2"/>
    <col min="518" max="518" width="10.140625" style="2" bestFit="1" customWidth="1"/>
    <col min="519" max="522" width="9.140625" style="2"/>
    <col min="523" max="524" width="9.85546875" style="2" bestFit="1" customWidth="1"/>
    <col min="525" max="773" width="9.140625" style="2"/>
    <col min="774" max="774" width="10.140625" style="2" bestFit="1" customWidth="1"/>
    <col min="775" max="778" width="9.140625" style="2"/>
    <col min="779" max="780" width="9.85546875" style="2" bestFit="1" customWidth="1"/>
    <col min="781" max="1029" width="9.140625" style="2"/>
    <col min="1030" max="1030" width="10.140625" style="2" bestFit="1" customWidth="1"/>
    <col min="1031" max="1034" width="9.140625" style="2"/>
    <col min="1035" max="1036" width="9.85546875" style="2" bestFit="1" customWidth="1"/>
    <col min="1037" max="1285" width="9.140625" style="2"/>
    <col min="1286" max="1286" width="10.140625" style="2" bestFit="1" customWidth="1"/>
    <col min="1287" max="1290" width="9.140625" style="2"/>
    <col min="1291" max="1292" width="9.85546875" style="2" bestFit="1" customWidth="1"/>
    <col min="1293" max="1541" width="9.140625" style="2"/>
    <col min="1542" max="1542" width="10.140625" style="2" bestFit="1" customWidth="1"/>
    <col min="1543" max="1546" width="9.140625" style="2"/>
    <col min="1547" max="1548" width="9.85546875" style="2" bestFit="1" customWidth="1"/>
    <col min="1549" max="1797" width="9.140625" style="2"/>
    <col min="1798" max="1798" width="10.140625" style="2" bestFit="1" customWidth="1"/>
    <col min="1799" max="1802" width="9.140625" style="2"/>
    <col min="1803" max="1804" width="9.85546875" style="2" bestFit="1" customWidth="1"/>
    <col min="1805" max="2053" width="9.140625" style="2"/>
    <col min="2054" max="2054" width="10.140625" style="2" bestFit="1" customWidth="1"/>
    <col min="2055" max="2058" width="9.140625" style="2"/>
    <col min="2059" max="2060" width="9.85546875" style="2" bestFit="1" customWidth="1"/>
    <col min="2061" max="2309" width="9.140625" style="2"/>
    <col min="2310" max="2310" width="10.140625" style="2" bestFit="1" customWidth="1"/>
    <col min="2311" max="2314" width="9.140625" style="2"/>
    <col min="2315" max="2316" width="9.85546875" style="2" bestFit="1" customWidth="1"/>
    <col min="2317" max="2565" width="9.140625" style="2"/>
    <col min="2566" max="2566" width="10.140625" style="2" bestFit="1" customWidth="1"/>
    <col min="2567" max="2570" width="9.140625" style="2"/>
    <col min="2571" max="2572" width="9.85546875" style="2" bestFit="1" customWidth="1"/>
    <col min="2573" max="2821" width="9.140625" style="2"/>
    <col min="2822" max="2822" width="10.140625" style="2" bestFit="1" customWidth="1"/>
    <col min="2823" max="2826" width="9.140625" style="2"/>
    <col min="2827" max="2828" width="9.85546875" style="2" bestFit="1" customWidth="1"/>
    <col min="2829" max="3077" width="9.140625" style="2"/>
    <col min="3078" max="3078" width="10.140625" style="2" bestFit="1" customWidth="1"/>
    <col min="3079" max="3082" width="9.140625" style="2"/>
    <col min="3083" max="3084" width="9.85546875" style="2" bestFit="1" customWidth="1"/>
    <col min="3085" max="3333" width="9.140625" style="2"/>
    <col min="3334" max="3334" width="10.140625" style="2" bestFit="1" customWidth="1"/>
    <col min="3335" max="3338" width="9.140625" style="2"/>
    <col min="3339" max="3340" width="9.85546875" style="2" bestFit="1" customWidth="1"/>
    <col min="3341" max="3589" width="9.140625" style="2"/>
    <col min="3590" max="3590" width="10.140625" style="2" bestFit="1" customWidth="1"/>
    <col min="3591" max="3594" width="9.140625" style="2"/>
    <col min="3595" max="3596" width="9.85546875" style="2" bestFit="1" customWidth="1"/>
    <col min="3597" max="3845" width="9.140625" style="2"/>
    <col min="3846" max="3846" width="10.140625" style="2" bestFit="1" customWidth="1"/>
    <col min="3847" max="3850" width="9.140625" style="2"/>
    <col min="3851" max="3852" width="9.85546875" style="2" bestFit="1" customWidth="1"/>
    <col min="3853" max="4101" width="9.140625" style="2"/>
    <col min="4102" max="4102" width="10.140625" style="2" bestFit="1" customWidth="1"/>
    <col min="4103" max="4106" width="9.140625" style="2"/>
    <col min="4107" max="4108" width="9.85546875" style="2" bestFit="1" customWidth="1"/>
    <col min="4109" max="4357" width="9.140625" style="2"/>
    <col min="4358" max="4358" width="10.140625" style="2" bestFit="1" customWidth="1"/>
    <col min="4359" max="4362" width="9.140625" style="2"/>
    <col min="4363" max="4364" width="9.85546875" style="2" bestFit="1" customWidth="1"/>
    <col min="4365" max="4613" width="9.140625" style="2"/>
    <col min="4614" max="4614" width="10.140625" style="2" bestFit="1" customWidth="1"/>
    <col min="4615" max="4618" width="9.140625" style="2"/>
    <col min="4619" max="4620" width="9.85546875" style="2" bestFit="1" customWidth="1"/>
    <col min="4621" max="4869" width="9.140625" style="2"/>
    <col min="4870" max="4870" width="10.140625" style="2" bestFit="1" customWidth="1"/>
    <col min="4871" max="4874" width="9.140625" style="2"/>
    <col min="4875" max="4876" width="9.85546875" style="2" bestFit="1" customWidth="1"/>
    <col min="4877" max="5125" width="9.140625" style="2"/>
    <col min="5126" max="5126" width="10.140625" style="2" bestFit="1" customWidth="1"/>
    <col min="5127" max="5130" width="9.140625" style="2"/>
    <col min="5131" max="5132" width="9.85546875" style="2" bestFit="1" customWidth="1"/>
    <col min="5133" max="5381" width="9.140625" style="2"/>
    <col min="5382" max="5382" width="10.140625" style="2" bestFit="1" customWidth="1"/>
    <col min="5383" max="5386" width="9.140625" style="2"/>
    <col min="5387" max="5388" width="9.85546875" style="2" bestFit="1" customWidth="1"/>
    <col min="5389" max="5637" width="9.140625" style="2"/>
    <col min="5638" max="5638" width="10.140625" style="2" bestFit="1" customWidth="1"/>
    <col min="5639" max="5642" width="9.140625" style="2"/>
    <col min="5643" max="5644" width="9.85546875" style="2" bestFit="1" customWidth="1"/>
    <col min="5645" max="5893" width="9.140625" style="2"/>
    <col min="5894" max="5894" width="10.140625" style="2" bestFit="1" customWidth="1"/>
    <col min="5895" max="5898" width="9.140625" style="2"/>
    <col min="5899" max="5900" width="9.85546875" style="2" bestFit="1" customWidth="1"/>
    <col min="5901" max="6149" width="9.140625" style="2"/>
    <col min="6150" max="6150" width="10.140625" style="2" bestFit="1" customWidth="1"/>
    <col min="6151" max="6154" width="9.140625" style="2"/>
    <col min="6155" max="6156" width="9.85546875" style="2" bestFit="1" customWidth="1"/>
    <col min="6157" max="6405" width="9.140625" style="2"/>
    <col min="6406" max="6406" width="10.140625" style="2" bestFit="1" customWidth="1"/>
    <col min="6407" max="6410" width="9.140625" style="2"/>
    <col min="6411" max="6412" width="9.85546875" style="2" bestFit="1" customWidth="1"/>
    <col min="6413" max="6661" width="9.140625" style="2"/>
    <col min="6662" max="6662" width="10.140625" style="2" bestFit="1" customWidth="1"/>
    <col min="6663" max="6666" width="9.140625" style="2"/>
    <col min="6667" max="6668" width="9.85546875" style="2" bestFit="1" customWidth="1"/>
    <col min="6669" max="6917" width="9.140625" style="2"/>
    <col min="6918" max="6918" width="10.140625" style="2" bestFit="1" customWidth="1"/>
    <col min="6919" max="6922" width="9.140625" style="2"/>
    <col min="6923" max="6924" width="9.85546875" style="2" bestFit="1" customWidth="1"/>
    <col min="6925" max="7173" width="9.140625" style="2"/>
    <col min="7174" max="7174" width="10.140625" style="2" bestFit="1" customWidth="1"/>
    <col min="7175" max="7178" width="9.140625" style="2"/>
    <col min="7179" max="7180" width="9.85546875" style="2" bestFit="1" customWidth="1"/>
    <col min="7181" max="7429" width="9.140625" style="2"/>
    <col min="7430" max="7430" width="10.140625" style="2" bestFit="1" customWidth="1"/>
    <col min="7431" max="7434" width="9.140625" style="2"/>
    <col min="7435" max="7436" width="9.85546875" style="2" bestFit="1" customWidth="1"/>
    <col min="7437" max="7685" width="9.140625" style="2"/>
    <col min="7686" max="7686" width="10.140625" style="2" bestFit="1" customWidth="1"/>
    <col min="7687" max="7690" width="9.140625" style="2"/>
    <col min="7691" max="7692" width="9.85546875" style="2" bestFit="1" customWidth="1"/>
    <col min="7693" max="7941" width="9.140625" style="2"/>
    <col min="7942" max="7942" width="10.140625" style="2" bestFit="1" customWidth="1"/>
    <col min="7943" max="7946" width="9.140625" style="2"/>
    <col min="7947" max="7948" width="9.85546875" style="2" bestFit="1" customWidth="1"/>
    <col min="7949" max="8197" width="9.140625" style="2"/>
    <col min="8198" max="8198" width="10.140625" style="2" bestFit="1" customWidth="1"/>
    <col min="8199" max="8202" width="9.140625" style="2"/>
    <col min="8203" max="8204" width="9.85546875" style="2" bestFit="1" customWidth="1"/>
    <col min="8205" max="8453" width="9.140625" style="2"/>
    <col min="8454" max="8454" width="10.140625" style="2" bestFit="1" customWidth="1"/>
    <col min="8455" max="8458" width="9.140625" style="2"/>
    <col min="8459" max="8460" width="9.85546875" style="2" bestFit="1" customWidth="1"/>
    <col min="8461" max="8709" width="9.140625" style="2"/>
    <col min="8710" max="8710" width="10.140625" style="2" bestFit="1" customWidth="1"/>
    <col min="8711" max="8714" width="9.140625" style="2"/>
    <col min="8715" max="8716" width="9.85546875" style="2" bestFit="1" customWidth="1"/>
    <col min="8717" max="8965" width="9.140625" style="2"/>
    <col min="8966" max="8966" width="10.140625" style="2" bestFit="1" customWidth="1"/>
    <col min="8967" max="8970" width="9.140625" style="2"/>
    <col min="8971" max="8972" width="9.85546875" style="2" bestFit="1" customWidth="1"/>
    <col min="8973" max="9221" width="9.140625" style="2"/>
    <col min="9222" max="9222" width="10.140625" style="2" bestFit="1" customWidth="1"/>
    <col min="9223" max="9226" width="9.140625" style="2"/>
    <col min="9227" max="9228" width="9.85546875" style="2" bestFit="1" customWidth="1"/>
    <col min="9229" max="9477" width="9.140625" style="2"/>
    <col min="9478" max="9478" width="10.140625" style="2" bestFit="1" customWidth="1"/>
    <col min="9479" max="9482" width="9.140625" style="2"/>
    <col min="9483" max="9484" width="9.85546875" style="2" bestFit="1" customWidth="1"/>
    <col min="9485" max="9733" width="9.140625" style="2"/>
    <col min="9734" max="9734" width="10.140625" style="2" bestFit="1" customWidth="1"/>
    <col min="9735" max="9738" width="9.140625" style="2"/>
    <col min="9739" max="9740" width="9.85546875" style="2" bestFit="1" customWidth="1"/>
    <col min="9741" max="9989" width="9.140625" style="2"/>
    <col min="9990" max="9990" width="10.140625" style="2" bestFit="1" customWidth="1"/>
    <col min="9991" max="9994" width="9.140625" style="2"/>
    <col min="9995" max="9996" width="9.85546875" style="2" bestFit="1" customWidth="1"/>
    <col min="9997" max="10245" width="9.140625" style="2"/>
    <col min="10246" max="10246" width="10.140625" style="2" bestFit="1" customWidth="1"/>
    <col min="10247" max="10250" width="9.140625" style="2"/>
    <col min="10251" max="10252" width="9.85546875" style="2" bestFit="1" customWidth="1"/>
    <col min="10253" max="10501" width="9.140625" style="2"/>
    <col min="10502" max="10502" width="10.140625" style="2" bestFit="1" customWidth="1"/>
    <col min="10503" max="10506" width="9.140625" style="2"/>
    <col min="10507" max="10508" width="9.85546875" style="2" bestFit="1" customWidth="1"/>
    <col min="10509" max="10757" width="9.140625" style="2"/>
    <col min="10758" max="10758" width="10.140625" style="2" bestFit="1" customWidth="1"/>
    <col min="10759" max="10762" width="9.140625" style="2"/>
    <col min="10763" max="10764" width="9.85546875" style="2" bestFit="1" customWidth="1"/>
    <col min="10765" max="11013" width="9.140625" style="2"/>
    <col min="11014" max="11014" width="10.140625" style="2" bestFit="1" customWidth="1"/>
    <col min="11015" max="11018" width="9.140625" style="2"/>
    <col min="11019" max="11020" width="9.85546875" style="2" bestFit="1" customWidth="1"/>
    <col min="11021" max="11269" width="9.140625" style="2"/>
    <col min="11270" max="11270" width="10.140625" style="2" bestFit="1" customWidth="1"/>
    <col min="11271" max="11274" width="9.140625" style="2"/>
    <col min="11275" max="11276" width="9.85546875" style="2" bestFit="1" customWidth="1"/>
    <col min="11277" max="11525" width="9.140625" style="2"/>
    <col min="11526" max="11526" width="10.140625" style="2" bestFit="1" customWidth="1"/>
    <col min="11527" max="11530" width="9.140625" style="2"/>
    <col min="11531" max="11532" width="9.85546875" style="2" bestFit="1" customWidth="1"/>
    <col min="11533" max="11781" width="9.140625" style="2"/>
    <col min="11782" max="11782" width="10.140625" style="2" bestFit="1" customWidth="1"/>
    <col min="11783" max="11786" width="9.140625" style="2"/>
    <col min="11787" max="11788" width="9.85546875" style="2" bestFit="1" customWidth="1"/>
    <col min="11789" max="12037" width="9.140625" style="2"/>
    <col min="12038" max="12038" width="10.140625" style="2" bestFit="1" customWidth="1"/>
    <col min="12039" max="12042" width="9.140625" style="2"/>
    <col min="12043" max="12044" width="9.85546875" style="2" bestFit="1" customWidth="1"/>
    <col min="12045" max="12293" width="9.140625" style="2"/>
    <col min="12294" max="12294" width="10.140625" style="2" bestFit="1" customWidth="1"/>
    <col min="12295" max="12298" width="9.140625" style="2"/>
    <col min="12299" max="12300" width="9.85546875" style="2" bestFit="1" customWidth="1"/>
    <col min="12301" max="12549" width="9.140625" style="2"/>
    <col min="12550" max="12550" width="10.140625" style="2" bestFit="1" customWidth="1"/>
    <col min="12551" max="12554" width="9.140625" style="2"/>
    <col min="12555" max="12556" width="9.85546875" style="2" bestFit="1" customWidth="1"/>
    <col min="12557" max="12805" width="9.140625" style="2"/>
    <col min="12806" max="12806" width="10.140625" style="2" bestFit="1" customWidth="1"/>
    <col min="12807" max="12810" width="9.140625" style="2"/>
    <col min="12811" max="12812" width="9.85546875" style="2" bestFit="1" customWidth="1"/>
    <col min="12813" max="13061" width="9.140625" style="2"/>
    <col min="13062" max="13062" width="10.140625" style="2" bestFit="1" customWidth="1"/>
    <col min="13063" max="13066" width="9.140625" style="2"/>
    <col min="13067" max="13068" width="9.85546875" style="2" bestFit="1" customWidth="1"/>
    <col min="13069" max="13317" width="9.140625" style="2"/>
    <col min="13318" max="13318" width="10.140625" style="2" bestFit="1" customWidth="1"/>
    <col min="13319" max="13322" width="9.140625" style="2"/>
    <col min="13323" max="13324" width="9.85546875" style="2" bestFit="1" customWidth="1"/>
    <col min="13325" max="13573" width="9.140625" style="2"/>
    <col min="13574" max="13574" width="10.140625" style="2" bestFit="1" customWidth="1"/>
    <col min="13575" max="13578" width="9.140625" style="2"/>
    <col min="13579" max="13580" width="9.85546875" style="2" bestFit="1" customWidth="1"/>
    <col min="13581" max="13829" width="9.140625" style="2"/>
    <col min="13830" max="13830" width="10.140625" style="2" bestFit="1" customWidth="1"/>
    <col min="13831" max="13834" width="9.140625" style="2"/>
    <col min="13835" max="13836" width="9.85546875" style="2" bestFit="1" customWidth="1"/>
    <col min="13837" max="14085" width="9.140625" style="2"/>
    <col min="14086" max="14086" width="10.140625" style="2" bestFit="1" customWidth="1"/>
    <col min="14087" max="14090" width="9.140625" style="2"/>
    <col min="14091" max="14092" width="9.85546875" style="2" bestFit="1" customWidth="1"/>
    <col min="14093" max="14341" width="9.140625" style="2"/>
    <col min="14342" max="14342" width="10.140625" style="2" bestFit="1" customWidth="1"/>
    <col min="14343" max="14346" width="9.140625" style="2"/>
    <col min="14347" max="14348" width="9.85546875" style="2" bestFit="1" customWidth="1"/>
    <col min="14349" max="14597" width="9.140625" style="2"/>
    <col min="14598" max="14598" width="10.140625" style="2" bestFit="1" customWidth="1"/>
    <col min="14599" max="14602" width="9.140625" style="2"/>
    <col min="14603" max="14604" width="9.85546875" style="2" bestFit="1" customWidth="1"/>
    <col min="14605" max="14853" width="9.140625" style="2"/>
    <col min="14854" max="14854" width="10.140625" style="2" bestFit="1" customWidth="1"/>
    <col min="14855" max="14858" width="9.140625" style="2"/>
    <col min="14859" max="14860" width="9.85546875" style="2" bestFit="1" customWidth="1"/>
    <col min="14861" max="15109" width="9.140625" style="2"/>
    <col min="15110" max="15110" width="10.140625" style="2" bestFit="1" customWidth="1"/>
    <col min="15111" max="15114" width="9.140625" style="2"/>
    <col min="15115" max="15116" width="9.85546875" style="2" bestFit="1" customWidth="1"/>
    <col min="15117" max="15365" width="9.140625" style="2"/>
    <col min="15366" max="15366" width="10.140625" style="2" bestFit="1" customWidth="1"/>
    <col min="15367" max="15370" width="9.140625" style="2"/>
    <col min="15371" max="15372" width="9.85546875" style="2" bestFit="1" customWidth="1"/>
    <col min="15373" max="15621" width="9.140625" style="2"/>
    <col min="15622" max="15622" width="10.140625" style="2" bestFit="1" customWidth="1"/>
    <col min="15623" max="15626" width="9.140625" style="2"/>
    <col min="15627" max="15628" width="9.85546875" style="2" bestFit="1" customWidth="1"/>
    <col min="15629" max="15877" width="9.140625" style="2"/>
    <col min="15878" max="15878" width="10.140625" style="2" bestFit="1" customWidth="1"/>
    <col min="15879" max="15882" width="9.140625" style="2"/>
    <col min="15883" max="15884" width="9.85546875" style="2" bestFit="1" customWidth="1"/>
    <col min="15885" max="16133" width="9.140625" style="2"/>
    <col min="16134" max="16134" width="10.140625" style="2" bestFit="1" customWidth="1"/>
    <col min="16135" max="16138" width="9.140625" style="2"/>
    <col min="16139" max="16140" width="9.85546875" style="2" bestFit="1" customWidth="1"/>
    <col min="16141" max="16384" width="9.140625" style="2"/>
  </cols>
  <sheetData>
    <row r="1" spans="1:25" x14ac:dyDescent="0.2">
      <c r="A1" s="241" t="s">
        <v>243</v>
      </c>
      <c r="B1" s="242"/>
      <c r="C1" s="242"/>
      <c r="D1" s="242"/>
      <c r="E1" s="242"/>
      <c r="F1" s="242"/>
      <c r="G1" s="242"/>
      <c r="H1" s="242"/>
      <c r="I1" s="242"/>
      <c r="J1" s="242"/>
      <c r="K1" s="37"/>
    </row>
    <row r="2" spans="1:25" ht="15.75" x14ac:dyDescent="0.2">
      <c r="A2" s="3"/>
      <c r="B2" s="4"/>
      <c r="C2" s="243" t="s">
        <v>244</v>
      </c>
      <c r="D2" s="243"/>
      <c r="E2" s="5">
        <v>44927</v>
      </c>
      <c r="F2" s="6" t="s">
        <v>0</v>
      </c>
      <c r="G2" s="5">
        <v>45291</v>
      </c>
      <c r="H2" s="39"/>
      <c r="I2" s="39"/>
      <c r="J2" s="39"/>
      <c r="K2" s="40"/>
      <c r="X2" s="41" t="s">
        <v>446</v>
      </c>
    </row>
    <row r="3" spans="1:25" ht="13.5" customHeight="1" thickBot="1" x14ac:dyDescent="0.25">
      <c r="A3" s="246" t="s">
        <v>245</v>
      </c>
      <c r="B3" s="247"/>
      <c r="C3" s="247"/>
      <c r="D3" s="247"/>
      <c r="E3" s="247"/>
      <c r="F3" s="247"/>
      <c r="G3" s="250" t="s">
        <v>3</v>
      </c>
      <c r="H3" s="252" t="s">
        <v>246</v>
      </c>
      <c r="I3" s="252"/>
      <c r="J3" s="252"/>
      <c r="K3" s="252"/>
      <c r="L3" s="252"/>
      <c r="M3" s="252"/>
      <c r="N3" s="252"/>
      <c r="O3" s="252"/>
      <c r="P3" s="252"/>
      <c r="Q3" s="252"/>
      <c r="R3" s="252"/>
      <c r="S3" s="252"/>
      <c r="T3" s="252"/>
      <c r="U3" s="252"/>
      <c r="V3" s="252"/>
      <c r="W3" s="252"/>
      <c r="X3" s="252" t="s">
        <v>406</v>
      </c>
      <c r="Y3" s="254" t="s">
        <v>247</v>
      </c>
    </row>
    <row r="4" spans="1:25" ht="90.75" thickBot="1" x14ac:dyDescent="0.25">
      <c r="A4" s="248"/>
      <c r="B4" s="249"/>
      <c r="C4" s="249"/>
      <c r="D4" s="249"/>
      <c r="E4" s="249"/>
      <c r="F4" s="249"/>
      <c r="G4" s="251"/>
      <c r="H4" s="42" t="s">
        <v>248</v>
      </c>
      <c r="I4" s="42" t="s">
        <v>249</v>
      </c>
      <c r="J4" s="42" t="s">
        <v>250</v>
      </c>
      <c r="K4" s="42" t="s">
        <v>251</v>
      </c>
      <c r="L4" s="42" t="s">
        <v>252</v>
      </c>
      <c r="M4" s="42" t="s">
        <v>253</v>
      </c>
      <c r="N4" s="42" t="s">
        <v>254</v>
      </c>
      <c r="O4" s="42" t="s">
        <v>255</v>
      </c>
      <c r="P4" s="105" t="s">
        <v>403</v>
      </c>
      <c r="Q4" s="42" t="s">
        <v>256</v>
      </c>
      <c r="R4" s="42" t="s">
        <v>257</v>
      </c>
      <c r="S4" s="105" t="s">
        <v>404</v>
      </c>
      <c r="T4" s="105" t="s">
        <v>405</v>
      </c>
      <c r="U4" s="42" t="s">
        <v>258</v>
      </c>
      <c r="V4" s="42" t="s">
        <v>259</v>
      </c>
      <c r="W4" s="42" t="s">
        <v>260</v>
      </c>
      <c r="X4" s="253"/>
      <c r="Y4" s="255"/>
    </row>
    <row r="5" spans="1:25" ht="22.5" x14ac:dyDescent="0.2">
      <c r="A5" s="256">
        <v>1</v>
      </c>
      <c r="B5" s="257"/>
      <c r="C5" s="257"/>
      <c r="D5" s="257"/>
      <c r="E5" s="257"/>
      <c r="F5" s="257"/>
      <c r="G5" s="7">
        <v>2</v>
      </c>
      <c r="H5" s="43" t="s">
        <v>167</v>
      </c>
      <c r="I5" s="44" t="s">
        <v>168</v>
      </c>
      <c r="J5" s="43" t="s">
        <v>279</v>
      </c>
      <c r="K5" s="44" t="s">
        <v>280</v>
      </c>
      <c r="L5" s="43" t="s">
        <v>281</v>
      </c>
      <c r="M5" s="44" t="s">
        <v>282</v>
      </c>
      <c r="N5" s="43" t="s">
        <v>283</v>
      </c>
      <c r="O5" s="44" t="s">
        <v>284</v>
      </c>
      <c r="P5" s="43" t="s">
        <v>285</v>
      </c>
      <c r="Q5" s="44" t="s">
        <v>286</v>
      </c>
      <c r="R5" s="43" t="s">
        <v>287</v>
      </c>
      <c r="S5" s="43" t="s">
        <v>288</v>
      </c>
      <c r="T5" s="43" t="s">
        <v>289</v>
      </c>
      <c r="U5" s="43" t="s">
        <v>407</v>
      </c>
      <c r="V5" s="43" t="s">
        <v>290</v>
      </c>
      <c r="W5" s="43" t="s">
        <v>408</v>
      </c>
      <c r="X5" s="43">
        <v>19</v>
      </c>
      <c r="Y5" s="45" t="s">
        <v>409</v>
      </c>
    </row>
    <row r="6" spans="1:25" x14ac:dyDescent="0.2">
      <c r="A6" s="258" t="s">
        <v>261</v>
      </c>
      <c r="B6" s="258"/>
      <c r="C6" s="258"/>
      <c r="D6" s="258"/>
      <c r="E6" s="258"/>
      <c r="F6" s="258"/>
      <c r="G6" s="258"/>
      <c r="H6" s="258"/>
      <c r="I6" s="258"/>
      <c r="J6" s="258"/>
      <c r="K6" s="258"/>
      <c r="L6" s="258"/>
      <c r="M6" s="258"/>
      <c r="N6" s="259"/>
      <c r="O6" s="259"/>
      <c r="P6" s="259"/>
      <c r="Q6" s="259"/>
      <c r="R6" s="259"/>
      <c r="S6" s="259"/>
      <c r="T6" s="259"/>
      <c r="U6" s="259"/>
      <c r="V6" s="259"/>
      <c r="W6" s="259"/>
      <c r="X6" s="259"/>
      <c r="Y6" s="260"/>
    </row>
    <row r="7" spans="1:25" x14ac:dyDescent="0.2">
      <c r="A7" s="261" t="s">
        <v>293</v>
      </c>
      <c r="B7" s="261"/>
      <c r="C7" s="261"/>
      <c r="D7" s="261"/>
      <c r="E7" s="261"/>
      <c r="F7" s="261"/>
      <c r="G7" s="8">
        <v>1</v>
      </c>
      <c r="H7" s="46">
        <v>14493025</v>
      </c>
      <c r="I7" s="46">
        <v>0</v>
      </c>
      <c r="J7" s="46">
        <v>2219872</v>
      </c>
      <c r="K7" s="46">
        <v>0</v>
      </c>
      <c r="L7" s="46">
        <v>0</v>
      </c>
      <c r="M7" s="46">
        <v>0</v>
      </c>
      <c r="N7" s="46">
        <v>0</v>
      </c>
      <c r="O7" s="46">
        <v>0</v>
      </c>
      <c r="P7" s="46">
        <v>0</v>
      </c>
      <c r="Q7" s="46">
        <v>0</v>
      </c>
      <c r="R7" s="46">
        <v>0</v>
      </c>
      <c r="S7" s="46">
        <v>0</v>
      </c>
      <c r="T7" s="46">
        <v>-739325</v>
      </c>
      <c r="U7" s="46">
        <v>25458310</v>
      </c>
      <c r="V7" s="46">
        <v>6137864</v>
      </c>
      <c r="W7" s="47">
        <f>H7+I7+J7+K7-L7+M7+N7+O7+P7+Q7+R7+U7+V7+S7+T7</f>
        <v>47569746</v>
      </c>
      <c r="X7" s="46">
        <v>2771918</v>
      </c>
      <c r="Y7" s="47">
        <f>W7+X7</f>
        <v>50341664</v>
      </c>
    </row>
    <row r="8" spans="1:25" x14ac:dyDescent="0.2">
      <c r="A8" s="244" t="s">
        <v>262</v>
      </c>
      <c r="B8" s="244"/>
      <c r="C8" s="244"/>
      <c r="D8" s="244"/>
      <c r="E8" s="244"/>
      <c r="F8" s="244"/>
      <c r="G8" s="8">
        <v>2</v>
      </c>
      <c r="H8" s="46">
        <v>0</v>
      </c>
      <c r="I8" s="46">
        <v>0</v>
      </c>
      <c r="J8" s="46">
        <v>0</v>
      </c>
      <c r="K8" s="46">
        <v>0</v>
      </c>
      <c r="L8" s="46">
        <v>0</v>
      </c>
      <c r="M8" s="46">
        <v>0</v>
      </c>
      <c r="N8" s="46">
        <v>0</v>
      </c>
      <c r="O8" s="46">
        <v>0</v>
      </c>
      <c r="P8" s="46">
        <v>0</v>
      </c>
      <c r="Q8" s="46">
        <v>0</v>
      </c>
      <c r="R8" s="46">
        <v>0</v>
      </c>
      <c r="S8" s="46">
        <v>0</v>
      </c>
      <c r="T8" s="46">
        <v>0</v>
      </c>
      <c r="U8" s="46">
        <v>0</v>
      </c>
      <c r="V8" s="46">
        <v>0</v>
      </c>
      <c r="W8" s="47">
        <f t="shared" ref="W8:W29" si="0">H8+I8+J8+K8-L8+M8+N8+O8+P8+Q8+R8+U8+V8+S8+T8</f>
        <v>0</v>
      </c>
      <c r="X8" s="46">
        <v>0</v>
      </c>
      <c r="Y8" s="47">
        <f t="shared" ref="Y8:Y9" si="1">W8+X8</f>
        <v>0</v>
      </c>
    </row>
    <row r="9" spans="1:25" x14ac:dyDescent="0.2">
      <c r="A9" s="244" t="s">
        <v>263</v>
      </c>
      <c r="B9" s="244"/>
      <c r="C9" s="244"/>
      <c r="D9" s="244"/>
      <c r="E9" s="244"/>
      <c r="F9" s="244"/>
      <c r="G9" s="8">
        <v>3</v>
      </c>
      <c r="H9" s="46">
        <v>0</v>
      </c>
      <c r="I9" s="46">
        <v>0</v>
      </c>
      <c r="J9" s="46">
        <v>0</v>
      </c>
      <c r="K9" s="46">
        <v>0</v>
      </c>
      <c r="L9" s="46">
        <v>0</v>
      </c>
      <c r="M9" s="46">
        <v>0</v>
      </c>
      <c r="N9" s="46">
        <v>0</v>
      </c>
      <c r="O9" s="46">
        <v>0</v>
      </c>
      <c r="P9" s="46">
        <v>0</v>
      </c>
      <c r="Q9" s="46">
        <v>0</v>
      </c>
      <c r="R9" s="46">
        <v>0</v>
      </c>
      <c r="S9" s="46">
        <v>0</v>
      </c>
      <c r="T9" s="46">
        <v>0</v>
      </c>
      <c r="U9" s="46">
        <v>0</v>
      </c>
      <c r="V9" s="46">
        <v>0</v>
      </c>
      <c r="W9" s="47">
        <f t="shared" si="0"/>
        <v>0</v>
      </c>
      <c r="X9" s="46">
        <v>0</v>
      </c>
      <c r="Y9" s="47">
        <f t="shared" si="1"/>
        <v>0</v>
      </c>
    </row>
    <row r="10" spans="1:25" ht="22.5" customHeight="1" x14ac:dyDescent="0.2">
      <c r="A10" s="245" t="s">
        <v>294</v>
      </c>
      <c r="B10" s="245"/>
      <c r="C10" s="245"/>
      <c r="D10" s="245"/>
      <c r="E10" s="245"/>
      <c r="F10" s="245"/>
      <c r="G10" s="9">
        <v>4</v>
      </c>
      <c r="H10" s="48">
        <f>H7+H8+H9</f>
        <v>14493025</v>
      </c>
      <c r="I10" s="48">
        <f t="shared" ref="I10:Y10" si="2">I7+I8+I9</f>
        <v>0</v>
      </c>
      <c r="J10" s="48">
        <f t="shared" si="2"/>
        <v>2219872</v>
      </c>
      <c r="K10" s="48">
        <f t="shared" si="2"/>
        <v>0</v>
      </c>
      <c r="L10" s="48">
        <f t="shared" si="2"/>
        <v>0</v>
      </c>
      <c r="M10" s="48">
        <f t="shared" si="2"/>
        <v>0</v>
      </c>
      <c r="N10" s="48">
        <f t="shared" si="2"/>
        <v>0</v>
      </c>
      <c r="O10" s="48">
        <f t="shared" si="2"/>
        <v>0</v>
      </c>
      <c r="P10" s="48">
        <f t="shared" si="2"/>
        <v>0</v>
      </c>
      <c r="Q10" s="48">
        <f t="shared" si="2"/>
        <v>0</v>
      </c>
      <c r="R10" s="48">
        <f t="shared" si="2"/>
        <v>0</v>
      </c>
      <c r="S10" s="48">
        <f t="shared" si="2"/>
        <v>0</v>
      </c>
      <c r="T10" s="48">
        <f t="shared" si="2"/>
        <v>-739325</v>
      </c>
      <c r="U10" s="48">
        <f t="shared" si="2"/>
        <v>25458310</v>
      </c>
      <c r="V10" s="48">
        <f t="shared" si="2"/>
        <v>6137864</v>
      </c>
      <c r="W10" s="48">
        <f t="shared" si="0"/>
        <v>47569746</v>
      </c>
      <c r="X10" s="48">
        <f t="shared" si="2"/>
        <v>2771918</v>
      </c>
      <c r="Y10" s="48">
        <f t="shared" si="2"/>
        <v>50341664</v>
      </c>
    </row>
    <row r="11" spans="1:25" x14ac:dyDescent="0.2">
      <c r="A11" s="244" t="s">
        <v>264</v>
      </c>
      <c r="B11" s="244"/>
      <c r="C11" s="244"/>
      <c r="D11" s="244"/>
      <c r="E11" s="244"/>
      <c r="F11" s="244"/>
      <c r="G11" s="8">
        <v>5</v>
      </c>
      <c r="H11" s="50">
        <v>0</v>
      </c>
      <c r="I11" s="50">
        <v>0</v>
      </c>
      <c r="J11" s="50">
        <v>0</v>
      </c>
      <c r="K11" s="50">
        <v>0</v>
      </c>
      <c r="L11" s="50">
        <v>0</v>
      </c>
      <c r="M11" s="50">
        <v>0</v>
      </c>
      <c r="N11" s="50">
        <v>0</v>
      </c>
      <c r="O11" s="50">
        <v>0</v>
      </c>
      <c r="P11" s="50">
        <v>0</v>
      </c>
      <c r="Q11" s="50">
        <v>0</v>
      </c>
      <c r="R11" s="50">
        <v>0</v>
      </c>
      <c r="S11" s="46">
        <v>0</v>
      </c>
      <c r="T11" s="46">
        <v>0</v>
      </c>
      <c r="U11" s="50">
        <v>0</v>
      </c>
      <c r="V11" s="46">
        <v>1465793</v>
      </c>
      <c r="W11" s="47">
        <f t="shared" si="0"/>
        <v>1465793</v>
      </c>
      <c r="X11" s="46">
        <v>216129</v>
      </c>
      <c r="Y11" s="47">
        <f t="shared" ref="Y11:Y29" si="3">W11+X11</f>
        <v>1681922</v>
      </c>
    </row>
    <row r="12" spans="1:25" x14ac:dyDescent="0.2">
      <c r="A12" s="244" t="s">
        <v>265</v>
      </c>
      <c r="B12" s="244"/>
      <c r="C12" s="244"/>
      <c r="D12" s="244"/>
      <c r="E12" s="244"/>
      <c r="F12" s="244"/>
      <c r="G12" s="8">
        <v>6</v>
      </c>
      <c r="H12" s="50">
        <v>0</v>
      </c>
      <c r="I12" s="50">
        <v>0</v>
      </c>
      <c r="J12" s="50">
        <v>0</v>
      </c>
      <c r="K12" s="50">
        <v>0</v>
      </c>
      <c r="L12" s="50">
        <v>0</v>
      </c>
      <c r="M12" s="50">
        <v>0</v>
      </c>
      <c r="N12" s="46">
        <v>0</v>
      </c>
      <c r="O12" s="50">
        <v>0</v>
      </c>
      <c r="P12" s="50">
        <v>0</v>
      </c>
      <c r="Q12" s="50">
        <v>0</v>
      </c>
      <c r="R12" s="50">
        <v>0</v>
      </c>
      <c r="S12" s="46">
        <v>0</v>
      </c>
      <c r="T12" s="46">
        <v>0</v>
      </c>
      <c r="U12" s="50">
        <v>0</v>
      </c>
      <c r="V12" s="50">
        <v>0</v>
      </c>
      <c r="W12" s="47">
        <f t="shared" si="0"/>
        <v>0</v>
      </c>
      <c r="X12" s="46">
        <v>0</v>
      </c>
      <c r="Y12" s="47">
        <f t="shared" si="3"/>
        <v>0</v>
      </c>
    </row>
    <row r="13" spans="1:25" ht="26.25" customHeight="1" x14ac:dyDescent="0.2">
      <c r="A13" s="244" t="s">
        <v>266</v>
      </c>
      <c r="B13" s="244"/>
      <c r="C13" s="244"/>
      <c r="D13" s="244"/>
      <c r="E13" s="244"/>
      <c r="F13" s="244"/>
      <c r="G13" s="8">
        <v>7</v>
      </c>
      <c r="H13" s="50">
        <v>0</v>
      </c>
      <c r="I13" s="50">
        <v>0</v>
      </c>
      <c r="J13" s="50">
        <v>0</v>
      </c>
      <c r="K13" s="50">
        <v>0</v>
      </c>
      <c r="L13" s="50">
        <v>0</v>
      </c>
      <c r="M13" s="50">
        <v>0</v>
      </c>
      <c r="N13" s="50">
        <v>0</v>
      </c>
      <c r="O13" s="46">
        <v>0</v>
      </c>
      <c r="P13" s="50">
        <v>0</v>
      </c>
      <c r="Q13" s="50">
        <v>0</v>
      </c>
      <c r="R13" s="50">
        <v>0</v>
      </c>
      <c r="S13" s="46">
        <v>0</v>
      </c>
      <c r="T13" s="46">
        <v>0</v>
      </c>
      <c r="U13" s="46">
        <v>0</v>
      </c>
      <c r="V13" s="46">
        <v>0</v>
      </c>
      <c r="W13" s="47">
        <f t="shared" si="0"/>
        <v>0</v>
      </c>
      <c r="X13" s="46">
        <v>0</v>
      </c>
      <c r="Y13" s="47">
        <f t="shared" si="3"/>
        <v>0</v>
      </c>
    </row>
    <row r="14" spans="1:25" ht="40.5" customHeight="1" x14ac:dyDescent="0.2">
      <c r="A14" s="244" t="s">
        <v>410</v>
      </c>
      <c r="B14" s="244"/>
      <c r="C14" s="244"/>
      <c r="D14" s="244"/>
      <c r="E14" s="244"/>
      <c r="F14" s="244"/>
      <c r="G14" s="8">
        <v>8</v>
      </c>
      <c r="H14" s="50">
        <v>0</v>
      </c>
      <c r="I14" s="50">
        <v>0</v>
      </c>
      <c r="J14" s="50">
        <v>0</v>
      </c>
      <c r="K14" s="50">
        <v>0</v>
      </c>
      <c r="L14" s="50">
        <v>0</v>
      </c>
      <c r="M14" s="50">
        <v>0</v>
      </c>
      <c r="N14" s="50">
        <v>0</v>
      </c>
      <c r="O14" s="50">
        <v>0</v>
      </c>
      <c r="P14" s="46">
        <v>0</v>
      </c>
      <c r="Q14" s="50">
        <v>0</v>
      </c>
      <c r="R14" s="50">
        <v>0</v>
      </c>
      <c r="S14" s="46">
        <v>0</v>
      </c>
      <c r="T14" s="46">
        <v>0</v>
      </c>
      <c r="U14" s="46">
        <v>0</v>
      </c>
      <c r="V14" s="46">
        <v>0</v>
      </c>
      <c r="W14" s="47">
        <f t="shared" si="0"/>
        <v>0</v>
      </c>
      <c r="X14" s="46">
        <v>0</v>
      </c>
      <c r="Y14" s="47">
        <f t="shared" si="3"/>
        <v>0</v>
      </c>
    </row>
    <row r="15" spans="1:25" x14ac:dyDescent="0.2">
      <c r="A15" s="244" t="s">
        <v>267</v>
      </c>
      <c r="B15" s="244"/>
      <c r="C15" s="244"/>
      <c r="D15" s="244"/>
      <c r="E15" s="244"/>
      <c r="F15" s="244"/>
      <c r="G15" s="8">
        <v>9</v>
      </c>
      <c r="H15" s="50">
        <v>0</v>
      </c>
      <c r="I15" s="50">
        <v>0</v>
      </c>
      <c r="J15" s="50">
        <v>0</v>
      </c>
      <c r="K15" s="50">
        <v>0</v>
      </c>
      <c r="L15" s="50">
        <v>0</v>
      </c>
      <c r="M15" s="50">
        <v>0</v>
      </c>
      <c r="N15" s="50">
        <v>0</v>
      </c>
      <c r="O15" s="50">
        <v>0</v>
      </c>
      <c r="P15" s="50">
        <v>0</v>
      </c>
      <c r="Q15" s="46">
        <v>0</v>
      </c>
      <c r="R15" s="50">
        <v>0</v>
      </c>
      <c r="S15" s="46">
        <v>0</v>
      </c>
      <c r="T15" s="46">
        <v>0</v>
      </c>
      <c r="U15" s="46">
        <v>0</v>
      </c>
      <c r="V15" s="46">
        <v>0</v>
      </c>
      <c r="W15" s="47">
        <f t="shared" si="0"/>
        <v>0</v>
      </c>
      <c r="X15" s="46">
        <v>0</v>
      </c>
      <c r="Y15" s="47">
        <f t="shared" si="3"/>
        <v>0</v>
      </c>
    </row>
    <row r="16" spans="1:25" ht="28.5" customHeight="1" x14ac:dyDescent="0.2">
      <c r="A16" s="244" t="s">
        <v>268</v>
      </c>
      <c r="B16" s="244"/>
      <c r="C16" s="244"/>
      <c r="D16" s="244"/>
      <c r="E16" s="244"/>
      <c r="F16" s="244"/>
      <c r="G16" s="8">
        <v>10</v>
      </c>
      <c r="H16" s="50">
        <v>0</v>
      </c>
      <c r="I16" s="50">
        <v>0</v>
      </c>
      <c r="J16" s="50">
        <v>0</v>
      </c>
      <c r="K16" s="50">
        <v>0</v>
      </c>
      <c r="L16" s="50">
        <v>0</v>
      </c>
      <c r="M16" s="50">
        <v>0</v>
      </c>
      <c r="N16" s="50">
        <v>0</v>
      </c>
      <c r="O16" s="50">
        <v>0</v>
      </c>
      <c r="P16" s="50">
        <v>0</v>
      </c>
      <c r="Q16" s="50">
        <v>0</v>
      </c>
      <c r="R16" s="46">
        <v>0</v>
      </c>
      <c r="S16" s="46">
        <v>0</v>
      </c>
      <c r="T16" s="46">
        <v>93299</v>
      </c>
      <c r="U16" s="46">
        <v>38922</v>
      </c>
      <c r="V16" s="46">
        <v>138</v>
      </c>
      <c r="W16" s="47">
        <f t="shared" si="0"/>
        <v>132359</v>
      </c>
      <c r="X16" s="46">
        <v>6485</v>
      </c>
      <c r="Y16" s="47">
        <f t="shared" si="3"/>
        <v>138844</v>
      </c>
    </row>
    <row r="17" spans="1:25" ht="23.25" customHeight="1" x14ac:dyDescent="0.2">
      <c r="A17" s="244" t="s">
        <v>269</v>
      </c>
      <c r="B17" s="244"/>
      <c r="C17" s="244"/>
      <c r="D17" s="244"/>
      <c r="E17" s="244"/>
      <c r="F17" s="244"/>
      <c r="G17" s="8">
        <v>11</v>
      </c>
      <c r="H17" s="50">
        <v>0</v>
      </c>
      <c r="I17" s="50">
        <v>0</v>
      </c>
      <c r="J17" s="50">
        <v>0</v>
      </c>
      <c r="K17" s="50">
        <v>0</v>
      </c>
      <c r="L17" s="50">
        <v>0</v>
      </c>
      <c r="M17" s="50">
        <v>0</v>
      </c>
      <c r="N17" s="46">
        <v>0</v>
      </c>
      <c r="O17" s="46">
        <v>0</v>
      </c>
      <c r="P17" s="46">
        <v>0</v>
      </c>
      <c r="Q17" s="46">
        <v>0</v>
      </c>
      <c r="R17" s="46">
        <v>0</v>
      </c>
      <c r="S17" s="46">
        <v>0</v>
      </c>
      <c r="T17" s="46">
        <v>0</v>
      </c>
      <c r="U17" s="46">
        <v>0</v>
      </c>
      <c r="V17" s="46">
        <v>0</v>
      </c>
      <c r="W17" s="47">
        <f t="shared" si="0"/>
        <v>0</v>
      </c>
      <c r="X17" s="46">
        <v>0</v>
      </c>
      <c r="Y17" s="47">
        <f t="shared" si="3"/>
        <v>0</v>
      </c>
    </row>
    <row r="18" spans="1:25" x14ac:dyDescent="0.2">
      <c r="A18" s="244" t="s">
        <v>270</v>
      </c>
      <c r="B18" s="244"/>
      <c r="C18" s="244"/>
      <c r="D18" s="244"/>
      <c r="E18" s="244"/>
      <c r="F18" s="244"/>
      <c r="G18" s="8">
        <v>12</v>
      </c>
      <c r="H18" s="50">
        <v>0</v>
      </c>
      <c r="I18" s="50">
        <v>0</v>
      </c>
      <c r="J18" s="50">
        <v>0</v>
      </c>
      <c r="K18" s="50">
        <v>0</v>
      </c>
      <c r="L18" s="50">
        <v>0</v>
      </c>
      <c r="M18" s="50">
        <v>0</v>
      </c>
      <c r="N18" s="46">
        <v>0</v>
      </c>
      <c r="O18" s="46">
        <v>0</v>
      </c>
      <c r="P18" s="46">
        <v>0</v>
      </c>
      <c r="Q18" s="46">
        <v>0</v>
      </c>
      <c r="R18" s="46">
        <v>0</v>
      </c>
      <c r="S18" s="46">
        <v>0</v>
      </c>
      <c r="T18" s="46">
        <v>0</v>
      </c>
      <c r="U18" s="46">
        <v>0</v>
      </c>
      <c r="V18" s="46">
        <v>0</v>
      </c>
      <c r="W18" s="47">
        <f t="shared" si="0"/>
        <v>0</v>
      </c>
      <c r="X18" s="46">
        <v>0</v>
      </c>
      <c r="Y18" s="47">
        <f t="shared" si="3"/>
        <v>0</v>
      </c>
    </row>
    <row r="19" spans="1:25" x14ac:dyDescent="0.2">
      <c r="A19" s="244" t="s">
        <v>271</v>
      </c>
      <c r="B19" s="244"/>
      <c r="C19" s="244"/>
      <c r="D19" s="244"/>
      <c r="E19" s="244"/>
      <c r="F19" s="244"/>
      <c r="G19" s="8">
        <v>13</v>
      </c>
      <c r="H19" s="46">
        <v>0</v>
      </c>
      <c r="I19" s="46">
        <v>0</v>
      </c>
      <c r="J19" s="46">
        <v>56</v>
      </c>
      <c r="K19" s="46">
        <v>0</v>
      </c>
      <c r="L19" s="46">
        <v>0</v>
      </c>
      <c r="M19" s="46">
        <v>0</v>
      </c>
      <c r="N19" s="46">
        <v>0</v>
      </c>
      <c r="O19" s="46">
        <v>0</v>
      </c>
      <c r="P19" s="46">
        <v>0</v>
      </c>
      <c r="Q19" s="46">
        <v>0</v>
      </c>
      <c r="R19" s="46">
        <v>0</v>
      </c>
      <c r="S19" s="46">
        <v>0</v>
      </c>
      <c r="T19" s="46">
        <v>0</v>
      </c>
      <c r="U19" s="46">
        <v>0</v>
      </c>
      <c r="V19" s="46">
        <v>0</v>
      </c>
      <c r="W19" s="47">
        <f t="shared" si="0"/>
        <v>56</v>
      </c>
      <c r="X19" s="46">
        <v>0</v>
      </c>
      <c r="Y19" s="47">
        <f t="shared" si="3"/>
        <v>56</v>
      </c>
    </row>
    <row r="20" spans="1:25" x14ac:dyDescent="0.2">
      <c r="A20" s="244" t="s">
        <v>272</v>
      </c>
      <c r="B20" s="244"/>
      <c r="C20" s="244"/>
      <c r="D20" s="244"/>
      <c r="E20" s="244"/>
      <c r="F20" s="244"/>
      <c r="G20" s="8">
        <v>14</v>
      </c>
      <c r="H20" s="50">
        <v>0</v>
      </c>
      <c r="I20" s="50">
        <v>0</v>
      </c>
      <c r="J20" s="50">
        <v>0</v>
      </c>
      <c r="K20" s="50">
        <v>0</v>
      </c>
      <c r="L20" s="50">
        <v>0</v>
      </c>
      <c r="M20" s="50">
        <v>0</v>
      </c>
      <c r="N20" s="46">
        <v>0</v>
      </c>
      <c r="O20" s="46">
        <v>0</v>
      </c>
      <c r="P20" s="46">
        <v>0</v>
      </c>
      <c r="Q20" s="46">
        <v>0</v>
      </c>
      <c r="R20" s="46">
        <v>0</v>
      </c>
      <c r="S20" s="46">
        <v>0</v>
      </c>
      <c r="T20" s="46">
        <v>0</v>
      </c>
      <c r="U20" s="46">
        <v>0</v>
      </c>
      <c r="V20" s="46">
        <v>0</v>
      </c>
      <c r="W20" s="47">
        <f t="shared" si="0"/>
        <v>0</v>
      </c>
      <c r="X20" s="46">
        <v>0</v>
      </c>
      <c r="Y20" s="47">
        <f t="shared" si="3"/>
        <v>0</v>
      </c>
    </row>
    <row r="21" spans="1:25" ht="30.75" customHeight="1" x14ac:dyDescent="0.2">
      <c r="A21" s="244" t="s">
        <v>411</v>
      </c>
      <c r="B21" s="244"/>
      <c r="C21" s="244"/>
      <c r="D21" s="244"/>
      <c r="E21" s="244"/>
      <c r="F21" s="244"/>
      <c r="G21" s="8">
        <v>15</v>
      </c>
      <c r="H21" s="46">
        <v>0</v>
      </c>
      <c r="I21" s="46">
        <v>0</v>
      </c>
      <c r="J21" s="46">
        <v>0</v>
      </c>
      <c r="K21" s="46">
        <v>0</v>
      </c>
      <c r="L21" s="46">
        <v>0</v>
      </c>
      <c r="M21" s="46">
        <v>0</v>
      </c>
      <c r="N21" s="46">
        <v>0</v>
      </c>
      <c r="O21" s="46">
        <v>0</v>
      </c>
      <c r="P21" s="46">
        <v>0</v>
      </c>
      <c r="Q21" s="46">
        <v>0</v>
      </c>
      <c r="R21" s="46">
        <v>0</v>
      </c>
      <c r="S21" s="46">
        <v>0</v>
      </c>
      <c r="T21" s="46">
        <v>0</v>
      </c>
      <c r="U21" s="46">
        <v>-8062504</v>
      </c>
      <c r="V21" s="46">
        <v>-546663</v>
      </c>
      <c r="W21" s="47">
        <f t="shared" si="0"/>
        <v>-8609167</v>
      </c>
      <c r="X21" s="46">
        <v>-2931708</v>
      </c>
      <c r="Y21" s="47">
        <f t="shared" si="3"/>
        <v>-11540875</v>
      </c>
    </row>
    <row r="22" spans="1:25" ht="28.5" customHeight="1" x14ac:dyDescent="0.2">
      <c r="A22" s="244" t="s">
        <v>412</v>
      </c>
      <c r="B22" s="244"/>
      <c r="C22" s="244"/>
      <c r="D22" s="244"/>
      <c r="E22" s="244"/>
      <c r="F22" s="244"/>
      <c r="G22" s="8">
        <v>16</v>
      </c>
      <c r="H22" s="46">
        <v>0</v>
      </c>
      <c r="I22" s="46">
        <v>0</v>
      </c>
      <c r="J22" s="46">
        <v>0</v>
      </c>
      <c r="K22" s="46">
        <v>0</v>
      </c>
      <c r="L22" s="46">
        <v>0</v>
      </c>
      <c r="M22" s="46">
        <v>0</v>
      </c>
      <c r="N22" s="46">
        <v>0</v>
      </c>
      <c r="O22" s="46">
        <v>0</v>
      </c>
      <c r="P22" s="46">
        <v>0</v>
      </c>
      <c r="Q22" s="46">
        <v>0</v>
      </c>
      <c r="R22" s="46">
        <v>0</v>
      </c>
      <c r="S22" s="46">
        <v>0</v>
      </c>
      <c r="T22" s="46">
        <v>0</v>
      </c>
      <c r="U22" s="46">
        <v>0</v>
      </c>
      <c r="V22" s="46">
        <v>0</v>
      </c>
      <c r="W22" s="47">
        <f t="shared" si="0"/>
        <v>0</v>
      </c>
      <c r="X22" s="46">
        <v>0</v>
      </c>
      <c r="Y22" s="47">
        <f t="shared" si="3"/>
        <v>0</v>
      </c>
    </row>
    <row r="23" spans="1:25" ht="26.25" customHeight="1" x14ac:dyDescent="0.2">
      <c r="A23" s="244" t="s">
        <v>413</v>
      </c>
      <c r="B23" s="244"/>
      <c r="C23" s="244"/>
      <c r="D23" s="244"/>
      <c r="E23" s="244"/>
      <c r="F23" s="244"/>
      <c r="G23" s="8">
        <v>17</v>
      </c>
      <c r="H23" s="46">
        <v>0</v>
      </c>
      <c r="I23" s="46">
        <v>0</v>
      </c>
      <c r="J23" s="46">
        <v>0</v>
      </c>
      <c r="K23" s="46">
        <v>0</v>
      </c>
      <c r="L23" s="46">
        <v>0</v>
      </c>
      <c r="M23" s="46">
        <v>0</v>
      </c>
      <c r="N23" s="46">
        <v>0</v>
      </c>
      <c r="O23" s="46">
        <v>0</v>
      </c>
      <c r="P23" s="46">
        <v>0</v>
      </c>
      <c r="Q23" s="46">
        <v>0</v>
      </c>
      <c r="R23" s="46">
        <v>0</v>
      </c>
      <c r="S23" s="46">
        <v>0</v>
      </c>
      <c r="T23" s="46">
        <v>0</v>
      </c>
      <c r="U23" s="46">
        <v>0</v>
      </c>
      <c r="V23" s="46">
        <v>0</v>
      </c>
      <c r="W23" s="47">
        <f t="shared" si="0"/>
        <v>0</v>
      </c>
      <c r="X23" s="46">
        <v>0</v>
      </c>
      <c r="Y23" s="47">
        <f t="shared" si="3"/>
        <v>0</v>
      </c>
    </row>
    <row r="24" spans="1:25" x14ac:dyDescent="0.2">
      <c r="A24" s="244" t="s">
        <v>273</v>
      </c>
      <c r="B24" s="244"/>
      <c r="C24" s="244"/>
      <c r="D24" s="244"/>
      <c r="E24" s="244"/>
      <c r="F24" s="244"/>
      <c r="G24" s="8">
        <v>18</v>
      </c>
      <c r="H24" s="46">
        <v>0</v>
      </c>
      <c r="I24" s="46">
        <v>0</v>
      </c>
      <c r="J24" s="46">
        <v>0</v>
      </c>
      <c r="K24" s="46">
        <v>0</v>
      </c>
      <c r="L24" s="46">
        <v>0</v>
      </c>
      <c r="M24" s="46">
        <v>0</v>
      </c>
      <c r="N24" s="46">
        <v>0</v>
      </c>
      <c r="O24" s="46">
        <v>0</v>
      </c>
      <c r="P24" s="46">
        <v>0</v>
      </c>
      <c r="Q24" s="46">
        <v>0</v>
      </c>
      <c r="R24" s="46">
        <v>0</v>
      </c>
      <c r="S24" s="46">
        <v>0</v>
      </c>
      <c r="T24" s="46">
        <v>0</v>
      </c>
      <c r="U24" s="46">
        <v>0</v>
      </c>
      <c r="V24" s="46">
        <v>0</v>
      </c>
      <c r="W24" s="47">
        <f t="shared" si="0"/>
        <v>0</v>
      </c>
      <c r="X24" s="46">
        <v>0</v>
      </c>
      <c r="Y24" s="47">
        <f t="shared" si="3"/>
        <v>0</v>
      </c>
    </row>
    <row r="25" spans="1:25" x14ac:dyDescent="0.2">
      <c r="A25" s="244" t="s">
        <v>414</v>
      </c>
      <c r="B25" s="244"/>
      <c r="C25" s="244"/>
      <c r="D25" s="244"/>
      <c r="E25" s="244"/>
      <c r="F25" s="244"/>
      <c r="G25" s="8">
        <v>19</v>
      </c>
      <c r="H25" s="46">
        <v>0</v>
      </c>
      <c r="I25" s="46">
        <v>0</v>
      </c>
      <c r="J25" s="46">
        <v>0</v>
      </c>
      <c r="K25" s="46">
        <v>0</v>
      </c>
      <c r="L25" s="46">
        <v>0</v>
      </c>
      <c r="M25" s="46">
        <v>0</v>
      </c>
      <c r="N25" s="46">
        <v>0</v>
      </c>
      <c r="O25" s="46">
        <v>0</v>
      </c>
      <c r="P25" s="46">
        <v>0</v>
      </c>
      <c r="Q25" s="46">
        <v>0</v>
      </c>
      <c r="R25" s="46">
        <v>0</v>
      </c>
      <c r="S25" s="46">
        <v>0</v>
      </c>
      <c r="T25" s="46">
        <v>0</v>
      </c>
      <c r="U25" s="46">
        <v>0</v>
      </c>
      <c r="V25" s="46">
        <v>0</v>
      </c>
      <c r="W25" s="47">
        <f t="shared" si="0"/>
        <v>0</v>
      </c>
      <c r="X25" s="46">
        <v>0</v>
      </c>
      <c r="Y25" s="47">
        <f t="shared" ref="Y25" si="4">W25+X25</f>
        <v>0</v>
      </c>
    </row>
    <row r="26" spans="1:25" x14ac:dyDescent="0.2">
      <c r="A26" s="244" t="s">
        <v>416</v>
      </c>
      <c r="B26" s="244"/>
      <c r="C26" s="244"/>
      <c r="D26" s="244"/>
      <c r="E26" s="244"/>
      <c r="F26" s="244"/>
      <c r="G26" s="8">
        <v>20</v>
      </c>
      <c r="H26" s="46">
        <v>0</v>
      </c>
      <c r="I26" s="46">
        <v>0</v>
      </c>
      <c r="J26" s="46">
        <v>0</v>
      </c>
      <c r="K26" s="46">
        <v>0</v>
      </c>
      <c r="L26" s="46">
        <v>0</v>
      </c>
      <c r="M26" s="46">
        <v>0</v>
      </c>
      <c r="N26" s="46">
        <v>0</v>
      </c>
      <c r="O26" s="46">
        <v>0</v>
      </c>
      <c r="P26" s="46">
        <v>0</v>
      </c>
      <c r="Q26" s="46">
        <v>0</v>
      </c>
      <c r="R26" s="46">
        <v>0</v>
      </c>
      <c r="S26" s="46">
        <v>0</v>
      </c>
      <c r="T26" s="46">
        <v>0</v>
      </c>
      <c r="U26" s="46">
        <v>0</v>
      </c>
      <c r="V26" s="46">
        <v>0</v>
      </c>
      <c r="W26" s="47">
        <f t="shared" si="0"/>
        <v>0</v>
      </c>
      <c r="X26" s="46">
        <v>0</v>
      </c>
      <c r="Y26" s="47">
        <f t="shared" si="3"/>
        <v>0</v>
      </c>
    </row>
    <row r="27" spans="1:25" x14ac:dyDescent="0.2">
      <c r="A27" s="244" t="s">
        <v>415</v>
      </c>
      <c r="B27" s="244"/>
      <c r="C27" s="244"/>
      <c r="D27" s="244"/>
      <c r="E27" s="244"/>
      <c r="F27" s="244"/>
      <c r="G27" s="8">
        <v>21</v>
      </c>
      <c r="H27" s="46">
        <v>0</v>
      </c>
      <c r="I27" s="46">
        <v>0</v>
      </c>
      <c r="J27" s="46">
        <v>0</v>
      </c>
      <c r="K27" s="46">
        <v>0</v>
      </c>
      <c r="L27" s="46">
        <v>0</v>
      </c>
      <c r="M27" s="46">
        <v>0</v>
      </c>
      <c r="N27" s="46">
        <v>0</v>
      </c>
      <c r="O27" s="46">
        <v>0</v>
      </c>
      <c r="P27" s="46">
        <v>0</v>
      </c>
      <c r="Q27" s="46">
        <v>0</v>
      </c>
      <c r="R27" s="46">
        <v>0</v>
      </c>
      <c r="S27" s="46">
        <v>0</v>
      </c>
      <c r="T27" s="46">
        <v>0</v>
      </c>
      <c r="U27" s="46">
        <v>6137864</v>
      </c>
      <c r="V27" s="46">
        <v>-6137864</v>
      </c>
      <c r="W27" s="47">
        <f t="shared" si="0"/>
        <v>0</v>
      </c>
      <c r="X27" s="46">
        <v>0</v>
      </c>
      <c r="Y27" s="47">
        <f t="shared" si="3"/>
        <v>0</v>
      </c>
    </row>
    <row r="28" spans="1:25" x14ac:dyDescent="0.2">
      <c r="A28" s="244" t="s">
        <v>417</v>
      </c>
      <c r="B28" s="244"/>
      <c r="C28" s="244"/>
      <c r="D28" s="244"/>
      <c r="E28" s="244"/>
      <c r="F28" s="244"/>
      <c r="G28" s="8">
        <v>22</v>
      </c>
      <c r="H28" s="46">
        <v>0</v>
      </c>
      <c r="I28" s="46">
        <v>0</v>
      </c>
      <c r="J28" s="46">
        <v>0</v>
      </c>
      <c r="K28" s="46">
        <v>0</v>
      </c>
      <c r="L28" s="46">
        <v>0</v>
      </c>
      <c r="M28" s="46">
        <v>0</v>
      </c>
      <c r="N28" s="46">
        <v>0</v>
      </c>
      <c r="O28" s="46">
        <v>0</v>
      </c>
      <c r="P28" s="46">
        <v>0</v>
      </c>
      <c r="Q28" s="46">
        <v>0</v>
      </c>
      <c r="R28" s="46">
        <v>0</v>
      </c>
      <c r="S28" s="46">
        <v>0</v>
      </c>
      <c r="T28" s="46">
        <v>0</v>
      </c>
      <c r="U28" s="46">
        <v>0</v>
      </c>
      <c r="V28" s="46">
        <v>0</v>
      </c>
      <c r="W28" s="47">
        <f t="shared" si="0"/>
        <v>0</v>
      </c>
      <c r="X28" s="46">
        <v>0</v>
      </c>
      <c r="Y28" s="47">
        <f t="shared" si="3"/>
        <v>0</v>
      </c>
    </row>
    <row r="29" spans="1:25" x14ac:dyDescent="0.2">
      <c r="A29" s="244" t="s">
        <v>418</v>
      </c>
      <c r="B29" s="244"/>
      <c r="C29" s="244"/>
      <c r="D29" s="244"/>
      <c r="E29" s="244"/>
      <c r="F29" s="244"/>
      <c r="G29" s="8">
        <v>23</v>
      </c>
      <c r="H29" s="46">
        <v>0</v>
      </c>
      <c r="I29" s="46">
        <v>0</v>
      </c>
      <c r="J29" s="46">
        <v>0</v>
      </c>
      <c r="K29" s="46">
        <v>0</v>
      </c>
      <c r="L29" s="46">
        <v>0</v>
      </c>
      <c r="M29" s="46">
        <v>0</v>
      </c>
      <c r="N29" s="46">
        <v>0</v>
      </c>
      <c r="O29" s="46">
        <v>0</v>
      </c>
      <c r="P29" s="46">
        <v>0</v>
      </c>
      <c r="Q29" s="46">
        <v>0</v>
      </c>
      <c r="R29" s="46">
        <v>0</v>
      </c>
      <c r="S29" s="46">
        <v>0</v>
      </c>
      <c r="T29" s="46">
        <v>0</v>
      </c>
      <c r="U29" s="46">
        <v>0</v>
      </c>
      <c r="V29" s="46">
        <v>0</v>
      </c>
      <c r="W29" s="47">
        <f t="shared" si="0"/>
        <v>0</v>
      </c>
      <c r="X29" s="46">
        <v>0</v>
      </c>
      <c r="Y29" s="47">
        <f t="shared" si="3"/>
        <v>0</v>
      </c>
    </row>
    <row r="30" spans="1:25" ht="27.75" customHeight="1" x14ac:dyDescent="0.2">
      <c r="A30" s="262" t="s">
        <v>419</v>
      </c>
      <c r="B30" s="262"/>
      <c r="C30" s="262"/>
      <c r="D30" s="262"/>
      <c r="E30" s="262"/>
      <c r="F30" s="262"/>
      <c r="G30" s="10">
        <v>24</v>
      </c>
      <c r="H30" s="49">
        <f>SUM(H10:H29)</f>
        <v>14493025</v>
      </c>
      <c r="I30" s="49">
        <f t="shared" ref="I30:Y30" si="5">SUM(I10:I29)</f>
        <v>0</v>
      </c>
      <c r="J30" s="49">
        <f t="shared" si="5"/>
        <v>2219928</v>
      </c>
      <c r="K30" s="49">
        <f t="shared" si="5"/>
        <v>0</v>
      </c>
      <c r="L30" s="49">
        <f t="shared" si="5"/>
        <v>0</v>
      </c>
      <c r="M30" s="49">
        <f t="shared" si="5"/>
        <v>0</v>
      </c>
      <c r="N30" s="49">
        <f t="shared" si="5"/>
        <v>0</v>
      </c>
      <c r="O30" s="49">
        <f t="shared" si="5"/>
        <v>0</v>
      </c>
      <c r="P30" s="49">
        <f t="shared" si="5"/>
        <v>0</v>
      </c>
      <c r="Q30" s="49">
        <f t="shared" si="5"/>
        <v>0</v>
      </c>
      <c r="R30" s="49">
        <f t="shared" si="5"/>
        <v>0</v>
      </c>
      <c r="S30" s="49">
        <f t="shared" si="5"/>
        <v>0</v>
      </c>
      <c r="T30" s="49">
        <f t="shared" si="5"/>
        <v>-646026</v>
      </c>
      <c r="U30" s="49">
        <f t="shared" si="5"/>
        <v>23572592</v>
      </c>
      <c r="V30" s="49">
        <f t="shared" si="5"/>
        <v>919268</v>
      </c>
      <c r="W30" s="49">
        <f t="shared" si="5"/>
        <v>40558787</v>
      </c>
      <c r="X30" s="49">
        <f t="shared" si="5"/>
        <v>62824</v>
      </c>
      <c r="Y30" s="49">
        <f t="shared" si="5"/>
        <v>40621611</v>
      </c>
    </row>
    <row r="31" spans="1:25" x14ac:dyDescent="0.2">
      <c r="A31" s="263" t="s">
        <v>274</v>
      </c>
      <c r="B31" s="264"/>
      <c r="C31" s="264"/>
      <c r="D31" s="264"/>
      <c r="E31" s="264"/>
      <c r="F31" s="264"/>
      <c r="G31" s="264"/>
      <c r="H31" s="264"/>
      <c r="I31" s="264"/>
      <c r="J31" s="264"/>
      <c r="K31" s="264"/>
      <c r="L31" s="264"/>
      <c r="M31" s="264"/>
      <c r="N31" s="264"/>
      <c r="O31" s="264"/>
      <c r="P31" s="264"/>
      <c r="Q31" s="264"/>
      <c r="R31" s="264"/>
      <c r="S31" s="264"/>
      <c r="T31" s="264"/>
      <c r="U31" s="264"/>
      <c r="V31" s="264"/>
      <c r="W31" s="264"/>
      <c r="X31" s="264"/>
      <c r="Y31" s="264"/>
    </row>
    <row r="32" spans="1:25" ht="36.75" customHeight="1" x14ac:dyDescent="0.2">
      <c r="A32" s="265" t="s">
        <v>275</v>
      </c>
      <c r="B32" s="265"/>
      <c r="C32" s="265"/>
      <c r="D32" s="265"/>
      <c r="E32" s="265"/>
      <c r="F32" s="265"/>
      <c r="G32" s="9">
        <v>25</v>
      </c>
      <c r="H32" s="48">
        <f>SUM(H12:H20)</f>
        <v>0</v>
      </c>
      <c r="I32" s="48">
        <f t="shared" ref="I32:Y32" si="6">SUM(I12:I20)</f>
        <v>0</v>
      </c>
      <c r="J32" s="48">
        <f t="shared" si="6"/>
        <v>56</v>
      </c>
      <c r="K32" s="48">
        <f t="shared" si="6"/>
        <v>0</v>
      </c>
      <c r="L32" s="48">
        <f t="shared" si="6"/>
        <v>0</v>
      </c>
      <c r="M32" s="48">
        <f t="shared" si="6"/>
        <v>0</v>
      </c>
      <c r="N32" s="48">
        <f t="shared" si="6"/>
        <v>0</v>
      </c>
      <c r="O32" s="48">
        <f t="shared" si="6"/>
        <v>0</v>
      </c>
      <c r="P32" s="48">
        <f t="shared" si="6"/>
        <v>0</v>
      </c>
      <c r="Q32" s="48">
        <f t="shared" si="6"/>
        <v>0</v>
      </c>
      <c r="R32" s="48">
        <f t="shared" si="6"/>
        <v>0</v>
      </c>
      <c r="S32" s="48">
        <f t="shared" si="6"/>
        <v>0</v>
      </c>
      <c r="T32" s="48">
        <f t="shared" si="6"/>
        <v>93299</v>
      </c>
      <c r="U32" s="48">
        <f t="shared" si="6"/>
        <v>38922</v>
      </c>
      <c r="V32" s="48">
        <f t="shared" si="6"/>
        <v>138</v>
      </c>
      <c r="W32" s="48">
        <f t="shared" si="6"/>
        <v>132415</v>
      </c>
      <c r="X32" s="48">
        <f t="shared" si="6"/>
        <v>6485</v>
      </c>
      <c r="Y32" s="48">
        <f t="shared" si="6"/>
        <v>138900</v>
      </c>
    </row>
    <row r="33" spans="1:25" ht="31.5" customHeight="1" x14ac:dyDescent="0.2">
      <c r="A33" s="265" t="s">
        <v>420</v>
      </c>
      <c r="B33" s="265"/>
      <c r="C33" s="265"/>
      <c r="D33" s="265"/>
      <c r="E33" s="265"/>
      <c r="F33" s="265"/>
      <c r="G33" s="9">
        <v>26</v>
      </c>
      <c r="H33" s="48">
        <f>H11+H32</f>
        <v>0</v>
      </c>
      <c r="I33" s="48">
        <f t="shared" ref="I33:Y33" si="7">I11+I32</f>
        <v>0</v>
      </c>
      <c r="J33" s="48">
        <f t="shared" si="7"/>
        <v>56</v>
      </c>
      <c r="K33" s="48">
        <f t="shared" si="7"/>
        <v>0</v>
      </c>
      <c r="L33" s="48">
        <f t="shared" si="7"/>
        <v>0</v>
      </c>
      <c r="M33" s="48">
        <f t="shared" si="7"/>
        <v>0</v>
      </c>
      <c r="N33" s="48">
        <f t="shared" si="7"/>
        <v>0</v>
      </c>
      <c r="O33" s="48">
        <f t="shared" si="7"/>
        <v>0</v>
      </c>
      <c r="P33" s="48">
        <f t="shared" si="7"/>
        <v>0</v>
      </c>
      <c r="Q33" s="48">
        <f t="shared" si="7"/>
        <v>0</v>
      </c>
      <c r="R33" s="48">
        <f t="shared" si="7"/>
        <v>0</v>
      </c>
      <c r="S33" s="48">
        <f t="shared" si="7"/>
        <v>0</v>
      </c>
      <c r="T33" s="48">
        <f t="shared" si="7"/>
        <v>93299</v>
      </c>
      <c r="U33" s="48">
        <f t="shared" si="7"/>
        <v>38922</v>
      </c>
      <c r="V33" s="48">
        <f t="shared" si="7"/>
        <v>1465931</v>
      </c>
      <c r="W33" s="48">
        <f t="shared" si="7"/>
        <v>1598208</v>
      </c>
      <c r="X33" s="48">
        <f t="shared" si="7"/>
        <v>222614</v>
      </c>
      <c r="Y33" s="48">
        <f t="shared" si="7"/>
        <v>1820822</v>
      </c>
    </row>
    <row r="34" spans="1:25" ht="30.75" customHeight="1" x14ac:dyDescent="0.2">
      <c r="A34" s="266" t="s">
        <v>421</v>
      </c>
      <c r="B34" s="266"/>
      <c r="C34" s="266"/>
      <c r="D34" s="266"/>
      <c r="E34" s="266"/>
      <c r="F34" s="266"/>
      <c r="G34" s="10">
        <v>27</v>
      </c>
      <c r="H34" s="49">
        <f>SUM(H21:H29)</f>
        <v>0</v>
      </c>
      <c r="I34" s="49">
        <f t="shared" ref="I34:Y34" si="8">SUM(I21:I29)</f>
        <v>0</v>
      </c>
      <c r="J34" s="49">
        <f t="shared" si="8"/>
        <v>0</v>
      </c>
      <c r="K34" s="49">
        <f t="shared" si="8"/>
        <v>0</v>
      </c>
      <c r="L34" s="49">
        <f t="shared" si="8"/>
        <v>0</v>
      </c>
      <c r="M34" s="49">
        <f t="shared" si="8"/>
        <v>0</v>
      </c>
      <c r="N34" s="49">
        <f t="shared" si="8"/>
        <v>0</v>
      </c>
      <c r="O34" s="49">
        <f t="shared" si="8"/>
        <v>0</v>
      </c>
      <c r="P34" s="49">
        <f t="shared" si="8"/>
        <v>0</v>
      </c>
      <c r="Q34" s="49">
        <f t="shared" si="8"/>
        <v>0</v>
      </c>
      <c r="R34" s="49">
        <f t="shared" si="8"/>
        <v>0</v>
      </c>
      <c r="S34" s="49">
        <f t="shared" si="8"/>
        <v>0</v>
      </c>
      <c r="T34" s="49">
        <f t="shared" si="8"/>
        <v>0</v>
      </c>
      <c r="U34" s="49">
        <f t="shared" si="8"/>
        <v>-1924640</v>
      </c>
      <c r="V34" s="49">
        <f t="shared" si="8"/>
        <v>-6684527</v>
      </c>
      <c r="W34" s="49">
        <f t="shared" si="8"/>
        <v>-8609167</v>
      </c>
      <c r="X34" s="49">
        <f t="shared" si="8"/>
        <v>-2931708</v>
      </c>
      <c r="Y34" s="49">
        <f t="shared" si="8"/>
        <v>-11540875</v>
      </c>
    </row>
    <row r="35" spans="1:25" x14ac:dyDescent="0.2">
      <c r="A35" s="263" t="s">
        <v>276</v>
      </c>
      <c r="B35" s="267"/>
      <c r="C35" s="267"/>
      <c r="D35" s="267"/>
      <c r="E35" s="267"/>
      <c r="F35" s="267"/>
      <c r="G35" s="267"/>
      <c r="H35" s="267"/>
      <c r="I35" s="267"/>
      <c r="J35" s="267"/>
      <c r="K35" s="267"/>
      <c r="L35" s="267"/>
      <c r="M35" s="267"/>
      <c r="N35" s="267"/>
      <c r="O35" s="267"/>
      <c r="P35" s="267"/>
      <c r="Q35" s="267"/>
      <c r="R35" s="267"/>
      <c r="S35" s="267"/>
      <c r="T35" s="267"/>
      <c r="U35" s="267"/>
      <c r="V35" s="267"/>
      <c r="W35" s="267"/>
      <c r="X35" s="267"/>
      <c r="Y35" s="267"/>
    </row>
    <row r="36" spans="1:25" x14ac:dyDescent="0.2">
      <c r="A36" s="261" t="s">
        <v>295</v>
      </c>
      <c r="B36" s="261"/>
      <c r="C36" s="261"/>
      <c r="D36" s="261"/>
      <c r="E36" s="261"/>
      <c r="F36" s="261"/>
      <c r="G36" s="8">
        <v>28</v>
      </c>
      <c r="H36" s="46">
        <v>14493025</v>
      </c>
      <c r="I36" s="46">
        <v>0</v>
      </c>
      <c r="J36" s="46">
        <v>2219928</v>
      </c>
      <c r="K36" s="46">
        <v>0</v>
      </c>
      <c r="L36" s="46">
        <v>0</v>
      </c>
      <c r="M36" s="46">
        <v>0</v>
      </c>
      <c r="N36" s="46">
        <v>0</v>
      </c>
      <c r="O36" s="46">
        <v>0</v>
      </c>
      <c r="P36" s="46">
        <v>0</v>
      </c>
      <c r="Q36" s="46">
        <v>0</v>
      </c>
      <c r="R36" s="46">
        <v>0</v>
      </c>
      <c r="S36" s="46">
        <v>0</v>
      </c>
      <c r="T36" s="46">
        <v>-646026</v>
      </c>
      <c r="U36" s="46">
        <v>23572592</v>
      </c>
      <c r="V36" s="46">
        <v>919268</v>
      </c>
      <c r="W36" s="47">
        <f>H36+I36+J36+K36-L36+M36+N36+O36+P36+Q36+R36+U36+V36+S36+T36</f>
        <v>40558787</v>
      </c>
      <c r="X36" s="46">
        <v>62824</v>
      </c>
      <c r="Y36" s="47">
        <f t="shared" ref="Y36:Y38" si="9">W36+X36</f>
        <v>40621611</v>
      </c>
    </row>
    <row r="37" spans="1:25" x14ac:dyDescent="0.2">
      <c r="A37" s="244" t="s">
        <v>262</v>
      </c>
      <c r="B37" s="244"/>
      <c r="C37" s="244"/>
      <c r="D37" s="244"/>
      <c r="E37" s="244"/>
      <c r="F37" s="244"/>
      <c r="G37" s="8">
        <v>29</v>
      </c>
      <c r="H37" s="46">
        <v>0</v>
      </c>
      <c r="I37" s="46">
        <v>0</v>
      </c>
      <c r="J37" s="46">
        <v>0</v>
      </c>
      <c r="K37" s="46">
        <v>0</v>
      </c>
      <c r="L37" s="46">
        <v>0</v>
      </c>
      <c r="M37" s="46">
        <v>0</v>
      </c>
      <c r="N37" s="46">
        <v>0</v>
      </c>
      <c r="O37" s="46">
        <v>0</v>
      </c>
      <c r="P37" s="46">
        <v>0</v>
      </c>
      <c r="Q37" s="46">
        <v>0</v>
      </c>
      <c r="R37" s="46">
        <v>0</v>
      </c>
      <c r="S37" s="46">
        <v>0</v>
      </c>
      <c r="T37" s="46">
        <v>0</v>
      </c>
      <c r="U37" s="46">
        <v>0</v>
      </c>
      <c r="V37" s="46">
        <v>0</v>
      </c>
      <c r="W37" s="47">
        <f t="shared" ref="W37:W58" si="10">H37+I37+J37+K37-L37+M37+N37+O37+P37+Q37+R37+U37+V37+S37+T37</f>
        <v>0</v>
      </c>
      <c r="X37" s="46">
        <v>0</v>
      </c>
      <c r="Y37" s="47">
        <f t="shared" si="9"/>
        <v>0</v>
      </c>
    </row>
    <row r="38" spans="1:25" x14ac:dyDescent="0.2">
      <c r="A38" s="244" t="s">
        <v>263</v>
      </c>
      <c r="B38" s="244"/>
      <c r="C38" s="244"/>
      <c r="D38" s="244"/>
      <c r="E38" s="244"/>
      <c r="F38" s="244"/>
      <c r="G38" s="8">
        <v>30</v>
      </c>
      <c r="H38" s="46">
        <v>0</v>
      </c>
      <c r="I38" s="46">
        <v>0</v>
      </c>
      <c r="J38" s="46">
        <v>0</v>
      </c>
      <c r="K38" s="46">
        <v>0</v>
      </c>
      <c r="L38" s="46">
        <v>0</v>
      </c>
      <c r="M38" s="46">
        <v>0</v>
      </c>
      <c r="N38" s="46">
        <v>0</v>
      </c>
      <c r="O38" s="46">
        <v>0</v>
      </c>
      <c r="P38" s="46">
        <v>0</v>
      </c>
      <c r="Q38" s="46">
        <v>0</v>
      </c>
      <c r="R38" s="46">
        <v>0</v>
      </c>
      <c r="S38" s="46">
        <v>0</v>
      </c>
      <c r="T38" s="46">
        <v>0</v>
      </c>
      <c r="U38" s="46">
        <v>0</v>
      </c>
      <c r="V38" s="46">
        <v>0</v>
      </c>
      <c r="W38" s="47">
        <f t="shared" si="10"/>
        <v>0</v>
      </c>
      <c r="X38" s="46">
        <v>0</v>
      </c>
      <c r="Y38" s="47">
        <f t="shared" si="9"/>
        <v>0</v>
      </c>
    </row>
    <row r="39" spans="1:25" ht="25.5" customHeight="1" x14ac:dyDescent="0.2">
      <c r="A39" s="245" t="s">
        <v>422</v>
      </c>
      <c r="B39" s="245"/>
      <c r="C39" s="245"/>
      <c r="D39" s="245"/>
      <c r="E39" s="245"/>
      <c r="F39" s="245"/>
      <c r="G39" s="9">
        <v>31</v>
      </c>
      <c r="H39" s="48">
        <f>H36+H37+H38</f>
        <v>14493025</v>
      </c>
      <c r="I39" s="48">
        <f t="shared" ref="I39:Y39" si="11">I36+I37+I38</f>
        <v>0</v>
      </c>
      <c r="J39" s="48">
        <f t="shared" si="11"/>
        <v>2219928</v>
      </c>
      <c r="K39" s="48">
        <f t="shared" si="11"/>
        <v>0</v>
      </c>
      <c r="L39" s="48">
        <f t="shared" si="11"/>
        <v>0</v>
      </c>
      <c r="M39" s="48">
        <f t="shared" si="11"/>
        <v>0</v>
      </c>
      <c r="N39" s="48">
        <f t="shared" si="11"/>
        <v>0</v>
      </c>
      <c r="O39" s="48">
        <f t="shared" si="11"/>
        <v>0</v>
      </c>
      <c r="P39" s="48">
        <f t="shared" si="11"/>
        <v>0</v>
      </c>
      <c r="Q39" s="48">
        <f t="shared" si="11"/>
        <v>0</v>
      </c>
      <c r="R39" s="48">
        <f t="shared" si="11"/>
        <v>0</v>
      </c>
      <c r="S39" s="48">
        <f t="shared" si="11"/>
        <v>0</v>
      </c>
      <c r="T39" s="48">
        <f t="shared" si="11"/>
        <v>-646026</v>
      </c>
      <c r="U39" s="48">
        <f t="shared" si="11"/>
        <v>23572592</v>
      </c>
      <c r="V39" s="48">
        <f t="shared" si="11"/>
        <v>919268</v>
      </c>
      <c r="W39" s="48">
        <f t="shared" si="11"/>
        <v>40558787</v>
      </c>
      <c r="X39" s="48">
        <f t="shared" si="11"/>
        <v>62824</v>
      </c>
      <c r="Y39" s="48">
        <f t="shared" si="11"/>
        <v>40621611</v>
      </c>
    </row>
    <row r="40" spans="1:25" x14ac:dyDescent="0.2">
      <c r="A40" s="244" t="s">
        <v>264</v>
      </c>
      <c r="B40" s="244"/>
      <c r="C40" s="244"/>
      <c r="D40" s="244"/>
      <c r="E40" s="244"/>
      <c r="F40" s="244"/>
      <c r="G40" s="8">
        <v>32</v>
      </c>
      <c r="H40" s="50">
        <v>0</v>
      </c>
      <c r="I40" s="50">
        <v>0</v>
      </c>
      <c r="J40" s="50">
        <v>0</v>
      </c>
      <c r="K40" s="50">
        <v>0</v>
      </c>
      <c r="L40" s="50">
        <v>0</v>
      </c>
      <c r="M40" s="50">
        <v>0</v>
      </c>
      <c r="N40" s="50">
        <v>0</v>
      </c>
      <c r="O40" s="50">
        <v>0</v>
      </c>
      <c r="P40" s="50">
        <v>0</v>
      </c>
      <c r="Q40" s="50">
        <v>0</v>
      </c>
      <c r="R40" s="50">
        <v>0</v>
      </c>
      <c r="S40" s="46">
        <v>0</v>
      </c>
      <c r="T40" s="46">
        <v>0</v>
      </c>
      <c r="U40" s="50">
        <v>0</v>
      </c>
      <c r="V40" s="46">
        <f>+RDG!I85</f>
        <v>4608396</v>
      </c>
      <c r="W40" s="47">
        <f t="shared" si="10"/>
        <v>4608396</v>
      </c>
      <c r="X40" s="46">
        <f>+RDG!I86</f>
        <v>2850</v>
      </c>
      <c r="Y40" s="47">
        <f t="shared" ref="Y40:Y58" si="12">W40+X40</f>
        <v>4611246</v>
      </c>
    </row>
    <row r="41" spans="1:25" x14ac:dyDescent="0.2">
      <c r="A41" s="244" t="s">
        <v>265</v>
      </c>
      <c r="B41" s="244"/>
      <c r="C41" s="244"/>
      <c r="D41" s="244"/>
      <c r="E41" s="244"/>
      <c r="F41" s="244"/>
      <c r="G41" s="8">
        <v>33</v>
      </c>
      <c r="H41" s="50">
        <v>0</v>
      </c>
      <c r="I41" s="50">
        <v>0</v>
      </c>
      <c r="J41" s="50">
        <v>0</v>
      </c>
      <c r="K41" s="50">
        <v>0</v>
      </c>
      <c r="L41" s="50">
        <v>0</v>
      </c>
      <c r="M41" s="50">
        <v>0</v>
      </c>
      <c r="N41" s="46">
        <v>0</v>
      </c>
      <c r="O41" s="50">
        <v>0</v>
      </c>
      <c r="P41" s="50">
        <v>0</v>
      </c>
      <c r="Q41" s="50">
        <v>0</v>
      </c>
      <c r="R41" s="50">
        <v>0</v>
      </c>
      <c r="S41" s="46">
        <v>0</v>
      </c>
      <c r="T41" s="46">
        <v>0</v>
      </c>
      <c r="U41" s="50">
        <v>0</v>
      </c>
      <c r="V41" s="50">
        <v>0</v>
      </c>
      <c r="W41" s="47">
        <f t="shared" si="10"/>
        <v>0</v>
      </c>
      <c r="X41" s="46">
        <v>0</v>
      </c>
      <c r="Y41" s="47">
        <f t="shared" si="12"/>
        <v>0</v>
      </c>
    </row>
    <row r="42" spans="1:25" ht="27" customHeight="1" x14ac:dyDescent="0.2">
      <c r="A42" s="244" t="s">
        <v>277</v>
      </c>
      <c r="B42" s="244"/>
      <c r="C42" s="244"/>
      <c r="D42" s="244"/>
      <c r="E42" s="244"/>
      <c r="F42" s="244"/>
      <c r="G42" s="8">
        <v>34</v>
      </c>
      <c r="H42" s="50">
        <v>0</v>
      </c>
      <c r="I42" s="50">
        <v>0</v>
      </c>
      <c r="J42" s="50">
        <v>0</v>
      </c>
      <c r="K42" s="50">
        <v>0</v>
      </c>
      <c r="L42" s="50">
        <v>0</v>
      </c>
      <c r="M42" s="50">
        <v>0</v>
      </c>
      <c r="N42" s="50">
        <v>0</v>
      </c>
      <c r="O42" s="46">
        <v>0</v>
      </c>
      <c r="P42" s="50">
        <v>0</v>
      </c>
      <c r="Q42" s="50">
        <v>0</v>
      </c>
      <c r="R42" s="50">
        <v>0</v>
      </c>
      <c r="S42" s="46">
        <v>0</v>
      </c>
      <c r="T42" s="46">
        <v>0</v>
      </c>
      <c r="U42" s="46">
        <v>0</v>
      </c>
      <c r="V42" s="46">
        <v>0</v>
      </c>
      <c r="W42" s="47">
        <f t="shared" si="10"/>
        <v>0</v>
      </c>
      <c r="X42" s="46">
        <v>0</v>
      </c>
      <c r="Y42" s="47">
        <f t="shared" si="12"/>
        <v>0</v>
      </c>
    </row>
    <row r="43" spans="1:25" ht="37.5" customHeight="1" x14ac:dyDescent="0.2">
      <c r="A43" s="244" t="s">
        <v>410</v>
      </c>
      <c r="B43" s="244"/>
      <c r="C43" s="244"/>
      <c r="D43" s="244"/>
      <c r="E43" s="244"/>
      <c r="F43" s="244"/>
      <c r="G43" s="8">
        <v>35</v>
      </c>
      <c r="H43" s="50">
        <v>0</v>
      </c>
      <c r="I43" s="50">
        <v>0</v>
      </c>
      <c r="J43" s="50">
        <v>0</v>
      </c>
      <c r="K43" s="50">
        <v>0</v>
      </c>
      <c r="L43" s="50">
        <v>0</v>
      </c>
      <c r="M43" s="50">
        <v>0</v>
      </c>
      <c r="N43" s="50">
        <v>0</v>
      </c>
      <c r="O43" s="50">
        <v>0</v>
      </c>
      <c r="P43" s="46">
        <v>0</v>
      </c>
      <c r="Q43" s="50">
        <v>0</v>
      </c>
      <c r="R43" s="50">
        <v>0</v>
      </c>
      <c r="S43" s="46">
        <v>0</v>
      </c>
      <c r="T43" s="46">
        <v>0</v>
      </c>
      <c r="U43" s="46">
        <v>0</v>
      </c>
      <c r="V43" s="46">
        <v>0</v>
      </c>
      <c r="W43" s="47">
        <f t="shared" si="10"/>
        <v>0</v>
      </c>
      <c r="X43" s="46">
        <v>0</v>
      </c>
      <c r="Y43" s="47">
        <f t="shared" si="12"/>
        <v>0</v>
      </c>
    </row>
    <row r="44" spans="1:25" ht="21" customHeight="1" x14ac:dyDescent="0.2">
      <c r="A44" s="244" t="s">
        <v>267</v>
      </c>
      <c r="B44" s="244"/>
      <c r="C44" s="244"/>
      <c r="D44" s="244"/>
      <c r="E44" s="244"/>
      <c r="F44" s="244"/>
      <c r="G44" s="8">
        <v>36</v>
      </c>
      <c r="H44" s="50">
        <v>0</v>
      </c>
      <c r="I44" s="50">
        <v>0</v>
      </c>
      <c r="J44" s="50">
        <v>0</v>
      </c>
      <c r="K44" s="50">
        <v>0</v>
      </c>
      <c r="L44" s="50">
        <v>0</v>
      </c>
      <c r="M44" s="50">
        <v>0</v>
      </c>
      <c r="N44" s="50">
        <v>0</v>
      </c>
      <c r="O44" s="50">
        <v>0</v>
      </c>
      <c r="P44" s="50">
        <v>0</v>
      </c>
      <c r="Q44" s="46">
        <v>0</v>
      </c>
      <c r="R44" s="50">
        <v>0</v>
      </c>
      <c r="S44" s="46">
        <v>0</v>
      </c>
      <c r="T44" s="46">
        <v>0</v>
      </c>
      <c r="U44" s="46">
        <v>0</v>
      </c>
      <c r="V44" s="46">
        <v>0</v>
      </c>
      <c r="W44" s="47">
        <f t="shared" si="10"/>
        <v>0</v>
      </c>
      <c r="X44" s="46">
        <v>0</v>
      </c>
      <c r="Y44" s="47">
        <f t="shared" si="12"/>
        <v>0</v>
      </c>
    </row>
    <row r="45" spans="1:25" ht="29.25" customHeight="1" x14ac:dyDescent="0.2">
      <c r="A45" s="244" t="s">
        <v>268</v>
      </c>
      <c r="B45" s="244"/>
      <c r="C45" s="244"/>
      <c r="D45" s="244"/>
      <c r="E45" s="244"/>
      <c r="F45" s="244"/>
      <c r="G45" s="8">
        <v>37</v>
      </c>
      <c r="H45" s="50">
        <v>0</v>
      </c>
      <c r="I45" s="50">
        <v>0</v>
      </c>
      <c r="J45" s="50">
        <v>0</v>
      </c>
      <c r="K45" s="50">
        <v>0</v>
      </c>
      <c r="L45" s="50">
        <v>0</v>
      </c>
      <c r="M45" s="50">
        <v>0</v>
      </c>
      <c r="N45" s="50">
        <v>0</v>
      </c>
      <c r="O45" s="50">
        <v>0</v>
      </c>
      <c r="P45" s="50">
        <v>0</v>
      </c>
      <c r="Q45" s="50">
        <v>0</v>
      </c>
      <c r="R45" s="46">
        <v>0</v>
      </c>
      <c r="S45" s="46">
        <v>0</v>
      </c>
      <c r="T45" s="46">
        <v>0</v>
      </c>
      <c r="U45" s="46">
        <v>22454</v>
      </c>
      <c r="V45" s="46">
        <v>0</v>
      </c>
      <c r="W45" s="47">
        <f t="shared" si="10"/>
        <v>22454</v>
      </c>
      <c r="X45" s="46">
        <f>+RDG!I112-RDG!I86</f>
        <v>727</v>
      </c>
      <c r="Y45" s="47">
        <f t="shared" si="12"/>
        <v>23181</v>
      </c>
    </row>
    <row r="46" spans="1:25" ht="21" customHeight="1" x14ac:dyDescent="0.2">
      <c r="A46" s="244" t="s">
        <v>278</v>
      </c>
      <c r="B46" s="244"/>
      <c r="C46" s="244"/>
      <c r="D46" s="244"/>
      <c r="E46" s="244"/>
      <c r="F46" s="244"/>
      <c r="G46" s="8">
        <v>38</v>
      </c>
      <c r="H46" s="50">
        <v>0</v>
      </c>
      <c r="I46" s="50">
        <v>0</v>
      </c>
      <c r="J46" s="50">
        <v>0</v>
      </c>
      <c r="K46" s="50">
        <v>0</v>
      </c>
      <c r="L46" s="50">
        <v>0</v>
      </c>
      <c r="M46" s="50">
        <v>0</v>
      </c>
      <c r="N46" s="46">
        <v>0</v>
      </c>
      <c r="O46" s="46">
        <v>0</v>
      </c>
      <c r="P46" s="46">
        <v>0</v>
      </c>
      <c r="Q46" s="46">
        <v>0</v>
      </c>
      <c r="R46" s="46">
        <v>0</v>
      </c>
      <c r="S46" s="46">
        <v>0</v>
      </c>
      <c r="T46" s="46">
        <v>0</v>
      </c>
      <c r="U46" s="46">
        <v>0</v>
      </c>
      <c r="V46" s="46">
        <v>0</v>
      </c>
      <c r="W46" s="47">
        <f t="shared" si="10"/>
        <v>0</v>
      </c>
      <c r="X46" s="46">
        <v>0</v>
      </c>
      <c r="Y46" s="47">
        <f t="shared" si="12"/>
        <v>0</v>
      </c>
    </row>
    <row r="47" spans="1:25" x14ac:dyDescent="0.2">
      <c r="A47" s="244" t="s">
        <v>270</v>
      </c>
      <c r="B47" s="244"/>
      <c r="C47" s="244"/>
      <c r="D47" s="244"/>
      <c r="E47" s="244"/>
      <c r="F47" s="244"/>
      <c r="G47" s="8">
        <v>39</v>
      </c>
      <c r="H47" s="50">
        <v>0</v>
      </c>
      <c r="I47" s="50">
        <v>0</v>
      </c>
      <c r="J47" s="50">
        <v>0</v>
      </c>
      <c r="K47" s="50">
        <v>0</v>
      </c>
      <c r="L47" s="50">
        <v>0</v>
      </c>
      <c r="M47" s="50">
        <v>0</v>
      </c>
      <c r="N47" s="46">
        <v>0</v>
      </c>
      <c r="O47" s="46">
        <v>0</v>
      </c>
      <c r="P47" s="46">
        <v>0</v>
      </c>
      <c r="Q47" s="46">
        <v>0</v>
      </c>
      <c r="R47" s="46">
        <v>0</v>
      </c>
      <c r="S47" s="46">
        <v>0</v>
      </c>
      <c r="T47" s="46">
        <v>0</v>
      </c>
      <c r="U47" s="46">
        <v>0</v>
      </c>
      <c r="V47" s="46">
        <v>0</v>
      </c>
      <c r="W47" s="47">
        <f t="shared" si="10"/>
        <v>0</v>
      </c>
      <c r="X47" s="46">
        <v>0</v>
      </c>
      <c r="Y47" s="47">
        <f t="shared" si="12"/>
        <v>0</v>
      </c>
    </row>
    <row r="48" spans="1:25" x14ac:dyDescent="0.2">
      <c r="A48" s="244" t="s">
        <v>271</v>
      </c>
      <c r="B48" s="244"/>
      <c r="C48" s="244"/>
      <c r="D48" s="244"/>
      <c r="E48" s="244"/>
      <c r="F48" s="244"/>
      <c r="G48" s="8">
        <v>40</v>
      </c>
      <c r="H48" s="46">
        <v>0</v>
      </c>
      <c r="I48" s="46">
        <v>0</v>
      </c>
      <c r="J48" s="46">
        <v>104</v>
      </c>
      <c r="K48" s="46">
        <v>0</v>
      </c>
      <c r="L48" s="46">
        <v>0</v>
      </c>
      <c r="M48" s="46">
        <v>0</v>
      </c>
      <c r="N48" s="46">
        <v>0</v>
      </c>
      <c r="O48" s="46">
        <v>0</v>
      </c>
      <c r="P48" s="46">
        <v>0</v>
      </c>
      <c r="Q48" s="46">
        <v>0</v>
      </c>
      <c r="R48" s="46">
        <v>0</v>
      </c>
      <c r="S48" s="46">
        <v>0</v>
      </c>
      <c r="T48" s="46">
        <v>0</v>
      </c>
      <c r="U48" s="46">
        <v>0</v>
      </c>
      <c r="V48" s="46">
        <v>0</v>
      </c>
      <c r="W48" s="47">
        <f t="shared" si="10"/>
        <v>104</v>
      </c>
      <c r="X48" s="46">
        <v>0</v>
      </c>
      <c r="Y48" s="47">
        <f t="shared" si="12"/>
        <v>104</v>
      </c>
    </row>
    <row r="49" spans="1:25" x14ac:dyDescent="0.2">
      <c r="A49" s="244" t="s">
        <v>272</v>
      </c>
      <c r="B49" s="244"/>
      <c r="C49" s="244"/>
      <c r="D49" s="244"/>
      <c r="E49" s="244"/>
      <c r="F49" s="244"/>
      <c r="G49" s="8">
        <v>41</v>
      </c>
      <c r="H49" s="50">
        <v>0</v>
      </c>
      <c r="I49" s="50">
        <v>0</v>
      </c>
      <c r="J49" s="50">
        <v>0</v>
      </c>
      <c r="K49" s="50">
        <v>0</v>
      </c>
      <c r="L49" s="50">
        <v>0</v>
      </c>
      <c r="M49" s="50">
        <v>0</v>
      </c>
      <c r="N49" s="46">
        <v>0</v>
      </c>
      <c r="O49" s="46">
        <v>0</v>
      </c>
      <c r="P49" s="46">
        <v>0</v>
      </c>
      <c r="Q49" s="46">
        <v>0</v>
      </c>
      <c r="R49" s="46">
        <v>0</v>
      </c>
      <c r="S49" s="46">
        <v>0</v>
      </c>
      <c r="T49" s="46">
        <v>0</v>
      </c>
      <c r="U49" s="46">
        <v>0</v>
      </c>
      <c r="V49" s="46">
        <v>0</v>
      </c>
      <c r="W49" s="47">
        <f t="shared" si="10"/>
        <v>0</v>
      </c>
      <c r="X49" s="46">
        <v>0</v>
      </c>
      <c r="Y49" s="47">
        <f t="shared" si="12"/>
        <v>0</v>
      </c>
    </row>
    <row r="50" spans="1:25" ht="24" customHeight="1" x14ac:dyDescent="0.2">
      <c r="A50" s="244" t="s">
        <v>411</v>
      </c>
      <c r="B50" s="244"/>
      <c r="C50" s="244"/>
      <c r="D50" s="244"/>
      <c r="E50" s="244"/>
      <c r="F50" s="244"/>
      <c r="G50" s="8">
        <v>42</v>
      </c>
      <c r="H50" s="46">
        <v>0</v>
      </c>
      <c r="I50" s="46">
        <v>0</v>
      </c>
      <c r="J50" s="46">
        <v>0</v>
      </c>
      <c r="K50" s="46">
        <v>0</v>
      </c>
      <c r="L50" s="46">
        <v>0</v>
      </c>
      <c r="M50" s="46">
        <v>0</v>
      </c>
      <c r="N50" s="46">
        <v>0</v>
      </c>
      <c r="O50" s="46">
        <v>0</v>
      </c>
      <c r="P50" s="46">
        <v>0</v>
      </c>
      <c r="Q50" s="46">
        <v>0</v>
      </c>
      <c r="R50" s="46">
        <v>0</v>
      </c>
      <c r="S50" s="46">
        <v>0</v>
      </c>
      <c r="T50" s="46">
        <v>0</v>
      </c>
      <c r="U50" s="46">
        <v>0</v>
      </c>
      <c r="V50" s="46">
        <v>0</v>
      </c>
      <c r="W50" s="47">
        <f t="shared" si="10"/>
        <v>0</v>
      </c>
      <c r="X50" s="46">
        <v>0</v>
      </c>
      <c r="Y50" s="47">
        <f t="shared" si="12"/>
        <v>0</v>
      </c>
    </row>
    <row r="51" spans="1:25" ht="26.25" customHeight="1" x14ac:dyDescent="0.2">
      <c r="A51" s="244" t="s">
        <v>412</v>
      </c>
      <c r="B51" s="244"/>
      <c r="C51" s="244"/>
      <c r="D51" s="244"/>
      <c r="E51" s="244"/>
      <c r="F51" s="244"/>
      <c r="G51" s="8">
        <v>43</v>
      </c>
      <c r="H51" s="46">
        <v>0</v>
      </c>
      <c r="I51" s="46">
        <v>0</v>
      </c>
      <c r="J51" s="46">
        <v>0</v>
      </c>
      <c r="K51" s="46">
        <v>0</v>
      </c>
      <c r="L51" s="46">
        <v>0</v>
      </c>
      <c r="M51" s="46">
        <v>0</v>
      </c>
      <c r="N51" s="46">
        <v>0</v>
      </c>
      <c r="O51" s="46">
        <v>0</v>
      </c>
      <c r="P51" s="46">
        <v>0</v>
      </c>
      <c r="Q51" s="46">
        <v>0</v>
      </c>
      <c r="R51" s="46">
        <v>0</v>
      </c>
      <c r="S51" s="46">
        <v>0</v>
      </c>
      <c r="T51" s="46">
        <v>0</v>
      </c>
      <c r="U51" s="46">
        <v>0</v>
      </c>
      <c r="V51" s="46">
        <v>0</v>
      </c>
      <c r="W51" s="47">
        <f t="shared" si="10"/>
        <v>0</v>
      </c>
      <c r="X51" s="46">
        <v>0</v>
      </c>
      <c r="Y51" s="47">
        <f t="shared" si="12"/>
        <v>0</v>
      </c>
    </row>
    <row r="52" spans="1:25" ht="22.5" customHeight="1" x14ac:dyDescent="0.2">
      <c r="A52" s="244" t="s">
        <v>413</v>
      </c>
      <c r="B52" s="244"/>
      <c r="C52" s="244"/>
      <c r="D52" s="244"/>
      <c r="E52" s="244"/>
      <c r="F52" s="244"/>
      <c r="G52" s="8">
        <v>44</v>
      </c>
      <c r="H52" s="46">
        <v>0</v>
      </c>
      <c r="I52" s="46">
        <v>0</v>
      </c>
      <c r="J52" s="46">
        <v>0</v>
      </c>
      <c r="K52" s="46">
        <v>0</v>
      </c>
      <c r="L52" s="46">
        <v>0</v>
      </c>
      <c r="M52" s="46">
        <v>0</v>
      </c>
      <c r="N52" s="46">
        <v>0</v>
      </c>
      <c r="O52" s="46">
        <v>0</v>
      </c>
      <c r="P52" s="46">
        <v>0</v>
      </c>
      <c r="Q52" s="46">
        <v>0</v>
      </c>
      <c r="R52" s="46">
        <v>0</v>
      </c>
      <c r="S52" s="46">
        <v>0</v>
      </c>
      <c r="T52" s="46">
        <v>0</v>
      </c>
      <c r="U52" s="46">
        <v>0</v>
      </c>
      <c r="V52" s="46">
        <v>0</v>
      </c>
      <c r="W52" s="47">
        <f t="shared" si="10"/>
        <v>0</v>
      </c>
      <c r="X52" s="46">
        <v>0</v>
      </c>
      <c r="Y52" s="47">
        <f t="shared" si="12"/>
        <v>0</v>
      </c>
    </row>
    <row r="53" spans="1:25" x14ac:dyDescent="0.2">
      <c r="A53" s="244" t="s">
        <v>273</v>
      </c>
      <c r="B53" s="244"/>
      <c r="C53" s="244"/>
      <c r="D53" s="244"/>
      <c r="E53" s="244"/>
      <c r="F53" s="244"/>
      <c r="G53" s="8">
        <v>45</v>
      </c>
      <c r="H53" s="46">
        <v>0</v>
      </c>
      <c r="I53" s="46">
        <v>0</v>
      </c>
      <c r="J53" s="46">
        <v>0</v>
      </c>
      <c r="K53" s="46">
        <v>0</v>
      </c>
      <c r="L53" s="46">
        <v>0</v>
      </c>
      <c r="M53" s="46">
        <v>0</v>
      </c>
      <c r="N53" s="46">
        <v>0</v>
      </c>
      <c r="O53" s="46">
        <v>0</v>
      </c>
      <c r="P53" s="46">
        <v>0</v>
      </c>
      <c r="Q53" s="46">
        <v>0</v>
      </c>
      <c r="R53" s="46">
        <v>0</v>
      </c>
      <c r="S53" s="46">
        <v>0</v>
      </c>
      <c r="T53" s="46">
        <v>0</v>
      </c>
      <c r="U53" s="46">
        <v>0</v>
      </c>
      <c r="V53" s="46">
        <v>0</v>
      </c>
      <c r="W53" s="47">
        <f t="shared" si="10"/>
        <v>0</v>
      </c>
      <c r="X53" s="46">
        <v>0</v>
      </c>
      <c r="Y53" s="47">
        <f t="shared" si="12"/>
        <v>0</v>
      </c>
    </row>
    <row r="54" spans="1:25" x14ac:dyDescent="0.2">
      <c r="A54" s="244" t="s">
        <v>414</v>
      </c>
      <c r="B54" s="244"/>
      <c r="C54" s="244"/>
      <c r="D54" s="244"/>
      <c r="E54" s="244"/>
      <c r="F54" s="244"/>
      <c r="G54" s="8">
        <v>46</v>
      </c>
      <c r="H54" s="46">
        <v>0</v>
      </c>
      <c r="I54" s="46">
        <v>0</v>
      </c>
      <c r="J54" s="46">
        <v>0</v>
      </c>
      <c r="K54" s="46">
        <v>0</v>
      </c>
      <c r="L54" s="46">
        <v>0</v>
      </c>
      <c r="M54" s="46">
        <v>0</v>
      </c>
      <c r="N54" s="46">
        <v>0</v>
      </c>
      <c r="O54" s="46">
        <v>0</v>
      </c>
      <c r="P54" s="46">
        <v>0</v>
      </c>
      <c r="Q54" s="46">
        <v>0</v>
      </c>
      <c r="R54" s="46">
        <v>0</v>
      </c>
      <c r="S54" s="46">
        <v>0</v>
      </c>
      <c r="T54" s="46">
        <v>0</v>
      </c>
      <c r="U54" s="46">
        <v>0</v>
      </c>
      <c r="V54" s="46">
        <v>0</v>
      </c>
      <c r="W54" s="47">
        <f t="shared" si="10"/>
        <v>0</v>
      </c>
      <c r="X54" s="46">
        <v>0</v>
      </c>
      <c r="Y54" s="47">
        <f t="shared" si="12"/>
        <v>0</v>
      </c>
    </row>
    <row r="55" spans="1:25" x14ac:dyDescent="0.2">
      <c r="A55" s="244" t="s">
        <v>423</v>
      </c>
      <c r="B55" s="244"/>
      <c r="C55" s="244"/>
      <c r="D55" s="244"/>
      <c r="E55" s="244"/>
      <c r="F55" s="244"/>
      <c r="G55" s="8">
        <v>47</v>
      </c>
      <c r="H55" s="46">
        <v>0</v>
      </c>
      <c r="I55" s="46">
        <v>0</v>
      </c>
      <c r="J55" s="46">
        <v>0</v>
      </c>
      <c r="K55" s="46">
        <v>0</v>
      </c>
      <c r="L55" s="46">
        <v>0</v>
      </c>
      <c r="M55" s="46">
        <v>0</v>
      </c>
      <c r="N55" s="46">
        <v>0</v>
      </c>
      <c r="O55" s="46">
        <v>0</v>
      </c>
      <c r="P55" s="46">
        <v>0</v>
      </c>
      <c r="Q55" s="46">
        <v>0</v>
      </c>
      <c r="R55" s="46">
        <v>0</v>
      </c>
      <c r="S55" s="46">
        <v>0</v>
      </c>
      <c r="T55" s="46">
        <v>0</v>
      </c>
      <c r="U55" s="46">
        <v>0</v>
      </c>
      <c r="V55" s="46">
        <v>0</v>
      </c>
      <c r="W55" s="47">
        <f t="shared" si="10"/>
        <v>0</v>
      </c>
      <c r="X55" s="46">
        <v>0</v>
      </c>
      <c r="Y55" s="47">
        <f t="shared" si="12"/>
        <v>0</v>
      </c>
    </row>
    <row r="56" spans="1:25" x14ac:dyDescent="0.2">
      <c r="A56" s="244" t="s">
        <v>415</v>
      </c>
      <c r="B56" s="244"/>
      <c r="C56" s="244"/>
      <c r="D56" s="244"/>
      <c r="E56" s="244"/>
      <c r="F56" s="244"/>
      <c r="G56" s="8">
        <v>48</v>
      </c>
      <c r="H56" s="46">
        <v>0</v>
      </c>
      <c r="I56" s="46">
        <v>0</v>
      </c>
      <c r="J56" s="46">
        <v>0</v>
      </c>
      <c r="K56" s="46">
        <v>0</v>
      </c>
      <c r="L56" s="46">
        <v>0</v>
      </c>
      <c r="M56" s="46">
        <v>0</v>
      </c>
      <c r="N56" s="46">
        <v>0</v>
      </c>
      <c r="O56" s="46">
        <v>0</v>
      </c>
      <c r="P56" s="46">
        <v>0</v>
      </c>
      <c r="Q56" s="46">
        <v>0</v>
      </c>
      <c r="R56" s="46">
        <v>0</v>
      </c>
      <c r="S56" s="46">
        <v>0</v>
      </c>
      <c r="T56" s="46">
        <v>0</v>
      </c>
      <c r="U56" s="46">
        <v>0</v>
      </c>
      <c r="V56" s="46">
        <v>0</v>
      </c>
      <c r="W56" s="47">
        <f t="shared" si="10"/>
        <v>0</v>
      </c>
      <c r="X56" s="46">
        <v>0</v>
      </c>
      <c r="Y56" s="47">
        <f t="shared" si="12"/>
        <v>0</v>
      </c>
    </row>
    <row r="57" spans="1:25" x14ac:dyDescent="0.2">
      <c r="A57" s="244" t="s">
        <v>424</v>
      </c>
      <c r="B57" s="244"/>
      <c r="C57" s="244"/>
      <c r="D57" s="244"/>
      <c r="E57" s="244"/>
      <c r="F57" s="244"/>
      <c r="G57" s="8">
        <v>49</v>
      </c>
      <c r="H57" s="46">
        <v>0</v>
      </c>
      <c r="I57" s="46">
        <v>0</v>
      </c>
      <c r="J57" s="46">
        <v>0</v>
      </c>
      <c r="K57" s="46">
        <v>0</v>
      </c>
      <c r="L57" s="46">
        <v>0</v>
      </c>
      <c r="M57" s="46">
        <v>0</v>
      </c>
      <c r="N57" s="46">
        <v>0</v>
      </c>
      <c r="O57" s="46">
        <v>0</v>
      </c>
      <c r="P57" s="46">
        <v>0</v>
      </c>
      <c r="Q57" s="46">
        <v>0</v>
      </c>
      <c r="R57" s="46">
        <v>0</v>
      </c>
      <c r="S57" s="46">
        <v>0</v>
      </c>
      <c r="T57" s="46">
        <v>0</v>
      </c>
      <c r="U57" s="46">
        <v>0</v>
      </c>
      <c r="V57" s="46">
        <v>0</v>
      </c>
      <c r="W57" s="47">
        <f t="shared" si="10"/>
        <v>0</v>
      </c>
      <c r="X57" s="46">
        <v>0</v>
      </c>
      <c r="Y57" s="47">
        <f t="shared" si="12"/>
        <v>0</v>
      </c>
    </row>
    <row r="58" spans="1:25" x14ac:dyDescent="0.2">
      <c r="A58" s="244" t="s">
        <v>418</v>
      </c>
      <c r="B58" s="244"/>
      <c r="C58" s="244"/>
      <c r="D58" s="244"/>
      <c r="E58" s="244"/>
      <c r="F58" s="244"/>
      <c r="G58" s="8">
        <v>50</v>
      </c>
      <c r="H58" s="46">
        <v>0</v>
      </c>
      <c r="I58" s="46">
        <v>0</v>
      </c>
      <c r="J58" s="46">
        <v>0</v>
      </c>
      <c r="K58" s="46">
        <v>0</v>
      </c>
      <c r="L58" s="46">
        <v>0</v>
      </c>
      <c r="M58" s="46">
        <v>0</v>
      </c>
      <c r="N58" s="46">
        <v>0</v>
      </c>
      <c r="O58" s="46">
        <v>0</v>
      </c>
      <c r="P58" s="46">
        <v>0</v>
      </c>
      <c r="Q58" s="46">
        <v>0</v>
      </c>
      <c r="R58" s="46">
        <v>0</v>
      </c>
      <c r="S58" s="46">
        <v>0</v>
      </c>
      <c r="T58" s="46">
        <v>0</v>
      </c>
      <c r="U58" s="46">
        <v>0</v>
      </c>
      <c r="V58" s="46">
        <v>0</v>
      </c>
      <c r="W58" s="47">
        <f t="shared" si="10"/>
        <v>0</v>
      </c>
      <c r="X58" s="46">
        <v>0</v>
      </c>
      <c r="Y58" s="47">
        <f t="shared" si="12"/>
        <v>0</v>
      </c>
    </row>
    <row r="59" spans="1:25" ht="24" customHeight="1" x14ac:dyDescent="0.2">
      <c r="A59" s="262" t="s">
        <v>425</v>
      </c>
      <c r="B59" s="262"/>
      <c r="C59" s="262"/>
      <c r="D59" s="262"/>
      <c r="E59" s="262"/>
      <c r="F59" s="262"/>
      <c r="G59" s="10">
        <v>51</v>
      </c>
      <c r="H59" s="49">
        <f>SUM(H39:H58)</f>
        <v>14493025</v>
      </c>
      <c r="I59" s="49">
        <f t="shared" ref="I59:Y59" si="13">SUM(I39:I58)</f>
        <v>0</v>
      </c>
      <c r="J59" s="49">
        <f t="shared" si="13"/>
        <v>2220032</v>
      </c>
      <c r="K59" s="49">
        <f t="shared" si="13"/>
        <v>0</v>
      </c>
      <c r="L59" s="49">
        <f t="shared" si="13"/>
        <v>0</v>
      </c>
      <c r="M59" s="49">
        <f t="shared" si="13"/>
        <v>0</v>
      </c>
      <c r="N59" s="49">
        <f t="shared" si="13"/>
        <v>0</v>
      </c>
      <c r="O59" s="49">
        <f t="shared" si="13"/>
        <v>0</v>
      </c>
      <c r="P59" s="49">
        <f t="shared" si="13"/>
        <v>0</v>
      </c>
      <c r="Q59" s="49">
        <f t="shared" si="13"/>
        <v>0</v>
      </c>
      <c r="R59" s="49">
        <f t="shared" si="13"/>
        <v>0</v>
      </c>
      <c r="S59" s="49">
        <f t="shared" si="13"/>
        <v>0</v>
      </c>
      <c r="T59" s="49">
        <f t="shared" si="13"/>
        <v>-646026</v>
      </c>
      <c r="U59" s="49">
        <f t="shared" si="13"/>
        <v>23595046</v>
      </c>
      <c r="V59" s="49">
        <f t="shared" si="13"/>
        <v>5527664</v>
      </c>
      <c r="W59" s="49">
        <f t="shared" si="13"/>
        <v>45189741</v>
      </c>
      <c r="X59" s="49">
        <f t="shared" si="13"/>
        <v>66401</v>
      </c>
      <c r="Y59" s="49">
        <f t="shared" si="13"/>
        <v>45256142</v>
      </c>
    </row>
    <row r="60" spans="1:25" x14ac:dyDescent="0.2">
      <c r="A60" s="263" t="s">
        <v>274</v>
      </c>
      <c r="B60" s="264"/>
      <c r="C60" s="264"/>
      <c r="D60" s="264"/>
      <c r="E60" s="264"/>
      <c r="F60" s="264"/>
      <c r="G60" s="264"/>
      <c r="H60" s="264"/>
      <c r="I60" s="264"/>
      <c r="J60" s="264"/>
      <c r="K60" s="264"/>
      <c r="L60" s="264"/>
      <c r="M60" s="264"/>
      <c r="N60" s="264"/>
      <c r="O60" s="264"/>
      <c r="P60" s="264"/>
      <c r="Q60" s="264"/>
      <c r="R60" s="264"/>
      <c r="S60" s="264"/>
      <c r="T60" s="264"/>
      <c r="U60" s="264"/>
      <c r="V60" s="264"/>
      <c r="W60" s="264"/>
      <c r="X60" s="264"/>
      <c r="Y60" s="264"/>
    </row>
    <row r="61" spans="1:25" ht="31.5" customHeight="1" x14ac:dyDescent="0.2">
      <c r="A61" s="265" t="s">
        <v>426</v>
      </c>
      <c r="B61" s="265"/>
      <c r="C61" s="265"/>
      <c r="D61" s="265"/>
      <c r="E61" s="265"/>
      <c r="F61" s="265"/>
      <c r="G61" s="9">
        <v>52</v>
      </c>
      <c r="H61" s="48">
        <f>SUM(H41:H49)</f>
        <v>0</v>
      </c>
      <c r="I61" s="48">
        <f t="shared" ref="I61:Y61" si="14">SUM(I41:I49)</f>
        <v>0</v>
      </c>
      <c r="J61" s="48">
        <f t="shared" si="14"/>
        <v>104</v>
      </c>
      <c r="K61" s="48">
        <f t="shared" si="14"/>
        <v>0</v>
      </c>
      <c r="L61" s="48">
        <f t="shared" si="14"/>
        <v>0</v>
      </c>
      <c r="M61" s="48">
        <f t="shared" si="14"/>
        <v>0</v>
      </c>
      <c r="N61" s="48">
        <f t="shared" si="14"/>
        <v>0</v>
      </c>
      <c r="O61" s="48">
        <f t="shared" si="14"/>
        <v>0</v>
      </c>
      <c r="P61" s="48">
        <f t="shared" si="14"/>
        <v>0</v>
      </c>
      <c r="Q61" s="48">
        <f t="shared" si="14"/>
        <v>0</v>
      </c>
      <c r="R61" s="48">
        <f t="shared" si="14"/>
        <v>0</v>
      </c>
      <c r="S61" s="48">
        <f t="shared" si="14"/>
        <v>0</v>
      </c>
      <c r="T61" s="48">
        <f t="shared" si="14"/>
        <v>0</v>
      </c>
      <c r="U61" s="48">
        <f t="shared" si="14"/>
        <v>22454</v>
      </c>
      <c r="V61" s="48">
        <f t="shared" si="14"/>
        <v>0</v>
      </c>
      <c r="W61" s="48">
        <f t="shared" si="14"/>
        <v>22558</v>
      </c>
      <c r="X61" s="48">
        <f t="shared" si="14"/>
        <v>727</v>
      </c>
      <c r="Y61" s="48">
        <f t="shared" si="14"/>
        <v>23285</v>
      </c>
    </row>
    <row r="62" spans="1:25" ht="27.75" customHeight="1" x14ac:dyDescent="0.2">
      <c r="A62" s="265" t="s">
        <v>427</v>
      </c>
      <c r="B62" s="265"/>
      <c r="C62" s="265"/>
      <c r="D62" s="265"/>
      <c r="E62" s="265"/>
      <c r="F62" s="265"/>
      <c r="G62" s="9">
        <v>53</v>
      </c>
      <c r="H62" s="48">
        <f>H40+H61</f>
        <v>0</v>
      </c>
      <c r="I62" s="48">
        <f t="shared" ref="I62:Y62" si="15">I40+I61</f>
        <v>0</v>
      </c>
      <c r="J62" s="48">
        <f t="shared" si="15"/>
        <v>104</v>
      </c>
      <c r="K62" s="48">
        <f t="shared" si="15"/>
        <v>0</v>
      </c>
      <c r="L62" s="48">
        <f t="shared" si="15"/>
        <v>0</v>
      </c>
      <c r="M62" s="48">
        <f t="shared" si="15"/>
        <v>0</v>
      </c>
      <c r="N62" s="48">
        <f t="shared" si="15"/>
        <v>0</v>
      </c>
      <c r="O62" s="48">
        <f t="shared" si="15"/>
        <v>0</v>
      </c>
      <c r="P62" s="48">
        <f t="shared" si="15"/>
        <v>0</v>
      </c>
      <c r="Q62" s="48">
        <f t="shared" si="15"/>
        <v>0</v>
      </c>
      <c r="R62" s="48">
        <f t="shared" si="15"/>
        <v>0</v>
      </c>
      <c r="S62" s="48">
        <f t="shared" si="15"/>
        <v>0</v>
      </c>
      <c r="T62" s="48">
        <f t="shared" si="15"/>
        <v>0</v>
      </c>
      <c r="U62" s="48">
        <f t="shared" si="15"/>
        <v>22454</v>
      </c>
      <c r="V62" s="48">
        <f t="shared" si="15"/>
        <v>4608396</v>
      </c>
      <c r="W62" s="48">
        <f t="shared" si="15"/>
        <v>4630954</v>
      </c>
      <c r="X62" s="48">
        <f t="shared" si="15"/>
        <v>3577</v>
      </c>
      <c r="Y62" s="48">
        <f t="shared" si="15"/>
        <v>4634531</v>
      </c>
    </row>
    <row r="63" spans="1:25" ht="29.25" customHeight="1" x14ac:dyDescent="0.2">
      <c r="A63" s="266" t="s">
        <v>428</v>
      </c>
      <c r="B63" s="266"/>
      <c r="C63" s="266"/>
      <c r="D63" s="266"/>
      <c r="E63" s="266"/>
      <c r="F63" s="266"/>
      <c r="G63" s="10">
        <v>54</v>
      </c>
      <c r="H63" s="49">
        <f>SUM(H50:H58)</f>
        <v>0</v>
      </c>
      <c r="I63" s="49">
        <f t="shared" ref="I63:Y63" si="16">SUM(I50:I58)</f>
        <v>0</v>
      </c>
      <c r="J63" s="49">
        <f t="shared" si="16"/>
        <v>0</v>
      </c>
      <c r="K63" s="49">
        <f t="shared" si="16"/>
        <v>0</v>
      </c>
      <c r="L63" s="49">
        <f t="shared" si="16"/>
        <v>0</v>
      </c>
      <c r="M63" s="49">
        <f t="shared" si="16"/>
        <v>0</v>
      </c>
      <c r="N63" s="49">
        <f t="shared" si="16"/>
        <v>0</v>
      </c>
      <c r="O63" s="49">
        <f t="shared" si="16"/>
        <v>0</v>
      </c>
      <c r="P63" s="49">
        <f t="shared" si="16"/>
        <v>0</v>
      </c>
      <c r="Q63" s="49">
        <f t="shared" si="16"/>
        <v>0</v>
      </c>
      <c r="R63" s="49">
        <f t="shared" si="16"/>
        <v>0</v>
      </c>
      <c r="S63" s="49">
        <f t="shared" si="16"/>
        <v>0</v>
      </c>
      <c r="T63" s="49">
        <f t="shared" si="16"/>
        <v>0</v>
      </c>
      <c r="U63" s="49">
        <f t="shared" si="16"/>
        <v>0</v>
      </c>
      <c r="V63" s="49">
        <f t="shared" si="16"/>
        <v>0</v>
      </c>
      <c r="W63" s="49">
        <f t="shared" si="16"/>
        <v>0</v>
      </c>
      <c r="X63" s="49">
        <f t="shared" si="16"/>
        <v>0</v>
      </c>
      <c r="Y63" s="49">
        <f t="shared" si="16"/>
        <v>0</v>
      </c>
    </row>
  </sheetData>
  <sheetProtection algorithmName="SHA-512" hashValue="ki+/f2+2tkFwomZrIPV+OtU5oP4jAZCrkESzPuPIuXd2Dzv5bZafErOc5syCepABPxJftu+tGZU6WVGUc9N7KA==" saltValue="S2IJqsvd0qGE5LSQXvDDdA=="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7:Y30 H61:Y63 H32:Y34 H36:Y59" xr:uid="{00000000-0002-0000-0500-00000400000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111"/>
  <sheetViews>
    <sheetView topLeftCell="A67" zoomScale="115" zoomScaleNormal="115" workbookViewId="0">
      <selection activeCell="C83" sqref="C83"/>
    </sheetView>
  </sheetViews>
  <sheetFormatPr defaultRowHeight="12.75" x14ac:dyDescent="0.2"/>
  <cols>
    <col min="3" max="3" width="39.85546875" bestFit="1" customWidth="1"/>
    <col min="10" max="10" width="128.140625" customWidth="1"/>
  </cols>
  <sheetData>
    <row r="1" spans="1:10" x14ac:dyDescent="0.2">
      <c r="A1" s="268" t="s">
        <v>445</v>
      </c>
      <c r="B1" s="269"/>
      <c r="C1" s="269"/>
      <c r="D1" s="269"/>
      <c r="E1" s="269"/>
      <c r="F1" s="269"/>
      <c r="G1" s="269"/>
      <c r="H1" s="269"/>
      <c r="I1" s="269"/>
      <c r="J1" s="269"/>
    </row>
    <row r="2" spans="1:10" x14ac:dyDescent="0.2">
      <c r="A2" s="269"/>
      <c r="B2" s="269"/>
      <c r="C2" s="269"/>
      <c r="D2" s="269"/>
      <c r="E2" s="269"/>
      <c r="F2" s="269"/>
      <c r="G2" s="269"/>
      <c r="H2" s="269"/>
      <c r="I2" s="269"/>
      <c r="J2" s="269"/>
    </row>
    <row r="3" spans="1:10" x14ac:dyDescent="0.2">
      <c r="A3" s="269"/>
      <c r="B3" s="269"/>
      <c r="C3" s="269"/>
      <c r="D3" s="269"/>
      <c r="E3" s="269"/>
      <c r="F3" s="269"/>
      <c r="G3" s="269"/>
      <c r="H3" s="269"/>
      <c r="I3" s="269"/>
      <c r="J3" s="269"/>
    </row>
    <row r="4" spans="1:10" x14ac:dyDescent="0.2">
      <c r="A4" s="269"/>
      <c r="B4" s="269"/>
      <c r="C4" s="269"/>
      <c r="D4" s="269"/>
      <c r="E4" s="269"/>
      <c r="F4" s="269"/>
      <c r="G4" s="269"/>
      <c r="H4" s="269"/>
      <c r="I4" s="269"/>
      <c r="J4" s="269"/>
    </row>
    <row r="5" spans="1:10" x14ac:dyDescent="0.2">
      <c r="A5" s="269"/>
      <c r="B5" s="269"/>
      <c r="C5" s="269"/>
      <c r="D5" s="269"/>
      <c r="E5" s="269"/>
      <c r="F5" s="269"/>
      <c r="G5" s="269"/>
      <c r="H5" s="269"/>
      <c r="I5" s="269"/>
      <c r="J5" s="269"/>
    </row>
    <row r="6" spans="1:10" x14ac:dyDescent="0.2">
      <c r="A6" s="269"/>
      <c r="B6" s="269"/>
      <c r="C6" s="269"/>
      <c r="D6" s="269"/>
      <c r="E6" s="269"/>
      <c r="F6" s="269"/>
      <c r="G6" s="269"/>
      <c r="H6" s="269"/>
      <c r="I6" s="269"/>
      <c r="J6" s="269"/>
    </row>
    <row r="7" spans="1:10" x14ac:dyDescent="0.2">
      <c r="A7" s="269"/>
      <c r="B7" s="269"/>
      <c r="C7" s="269"/>
      <c r="D7" s="269"/>
      <c r="E7" s="269"/>
      <c r="F7" s="269"/>
      <c r="G7" s="269"/>
      <c r="H7" s="269"/>
      <c r="I7" s="269"/>
      <c r="J7" s="269"/>
    </row>
    <row r="8" spans="1:10" x14ac:dyDescent="0.2">
      <c r="A8" s="269"/>
      <c r="B8" s="269"/>
      <c r="C8" s="269"/>
      <c r="D8" s="269"/>
      <c r="E8" s="269"/>
      <c r="F8" s="269"/>
      <c r="G8" s="269"/>
      <c r="H8" s="269"/>
      <c r="I8" s="269"/>
      <c r="J8" s="269"/>
    </row>
    <row r="9" spans="1:10" x14ac:dyDescent="0.2">
      <c r="A9" s="269"/>
      <c r="B9" s="269"/>
      <c r="C9" s="269"/>
      <c r="D9" s="269"/>
      <c r="E9" s="269"/>
      <c r="F9" s="269"/>
      <c r="G9" s="269"/>
      <c r="H9" s="269"/>
      <c r="I9" s="269"/>
      <c r="J9" s="269"/>
    </row>
    <row r="10" spans="1:10" x14ac:dyDescent="0.2">
      <c r="A10" s="269"/>
      <c r="B10" s="269"/>
      <c r="C10" s="269"/>
      <c r="D10" s="269"/>
      <c r="E10" s="269"/>
      <c r="F10" s="269"/>
      <c r="G10" s="269"/>
      <c r="H10" s="269"/>
      <c r="I10" s="269"/>
      <c r="J10" s="269"/>
    </row>
    <row r="11" spans="1:10" x14ac:dyDescent="0.2">
      <c r="A11" s="269"/>
      <c r="B11" s="269"/>
      <c r="C11" s="269"/>
      <c r="D11" s="269"/>
      <c r="E11" s="269"/>
      <c r="F11" s="269"/>
      <c r="G11" s="269"/>
      <c r="H11" s="269"/>
      <c r="I11" s="269"/>
      <c r="J11" s="269"/>
    </row>
    <row r="12" spans="1:10" x14ac:dyDescent="0.2">
      <c r="A12" s="269"/>
      <c r="B12" s="269"/>
      <c r="C12" s="269"/>
      <c r="D12" s="269"/>
      <c r="E12" s="269"/>
      <c r="F12" s="269"/>
      <c r="G12" s="269"/>
      <c r="H12" s="269"/>
      <c r="I12" s="269"/>
      <c r="J12" s="269"/>
    </row>
    <row r="13" spans="1:10" x14ac:dyDescent="0.2">
      <c r="A13" s="269"/>
      <c r="B13" s="269"/>
      <c r="C13" s="269"/>
      <c r="D13" s="269"/>
      <c r="E13" s="269"/>
      <c r="F13" s="269"/>
      <c r="G13" s="269"/>
      <c r="H13" s="269"/>
      <c r="I13" s="269"/>
      <c r="J13" s="269"/>
    </row>
    <row r="14" spans="1:10" x14ac:dyDescent="0.2">
      <c r="A14" s="269"/>
      <c r="B14" s="269"/>
      <c r="C14" s="269"/>
      <c r="D14" s="269"/>
      <c r="E14" s="269"/>
      <c r="F14" s="269"/>
      <c r="G14" s="269"/>
      <c r="H14" s="269"/>
      <c r="I14" s="269"/>
      <c r="J14" s="269"/>
    </row>
    <row r="15" spans="1:10" x14ac:dyDescent="0.2">
      <c r="A15" s="269"/>
      <c r="B15" s="269"/>
      <c r="C15" s="269"/>
      <c r="D15" s="269"/>
      <c r="E15" s="269"/>
      <c r="F15" s="269"/>
      <c r="G15" s="269"/>
      <c r="H15" s="269"/>
      <c r="I15" s="269"/>
      <c r="J15" s="269"/>
    </row>
    <row r="16" spans="1:10" x14ac:dyDescent="0.2">
      <c r="A16" s="269"/>
      <c r="B16" s="269"/>
      <c r="C16" s="269"/>
      <c r="D16" s="269"/>
      <c r="E16" s="269"/>
      <c r="F16" s="269"/>
      <c r="G16" s="269"/>
      <c r="H16" s="269"/>
      <c r="I16" s="269"/>
      <c r="J16" s="269"/>
    </row>
    <row r="17" spans="1:10" x14ac:dyDescent="0.2">
      <c r="A17" s="269"/>
      <c r="B17" s="269"/>
      <c r="C17" s="269"/>
      <c r="D17" s="269"/>
      <c r="E17" s="269"/>
      <c r="F17" s="269"/>
      <c r="G17" s="269"/>
      <c r="H17" s="269"/>
      <c r="I17" s="269"/>
      <c r="J17" s="269"/>
    </row>
    <row r="18" spans="1:10" x14ac:dyDescent="0.2">
      <c r="A18" s="269"/>
      <c r="B18" s="269"/>
      <c r="C18" s="269"/>
      <c r="D18" s="269"/>
      <c r="E18" s="269"/>
      <c r="F18" s="269"/>
      <c r="G18" s="269"/>
      <c r="H18" s="269"/>
      <c r="I18" s="269"/>
      <c r="J18" s="269"/>
    </row>
    <row r="19" spans="1:10" x14ac:dyDescent="0.2">
      <c r="A19" s="269"/>
      <c r="B19" s="269"/>
      <c r="C19" s="269"/>
      <c r="D19" s="269"/>
      <c r="E19" s="269"/>
      <c r="F19" s="269"/>
      <c r="G19" s="269"/>
      <c r="H19" s="269"/>
      <c r="I19" s="269"/>
      <c r="J19" s="269"/>
    </row>
    <row r="20" spans="1:10" x14ac:dyDescent="0.2">
      <c r="A20" s="269"/>
      <c r="B20" s="269"/>
      <c r="C20" s="269"/>
      <c r="D20" s="269"/>
      <c r="E20" s="269"/>
      <c r="F20" s="269"/>
      <c r="G20" s="269"/>
      <c r="H20" s="269"/>
      <c r="I20" s="269"/>
      <c r="J20" s="269"/>
    </row>
    <row r="21" spans="1:10" x14ac:dyDescent="0.2">
      <c r="A21" s="269"/>
      <c r="B21" s="269"/>
      <c r="C21" s="269"/>
      <c r="D21" s="269"/>
      <c r="E21" s="269"/>
      <c r="F21" s="269"/>
      <c r="G21" s="269"/>
      <c r="H21" s="269"/>
      <c r="I21" s="269"/>
      <c r="J21" s="269"/>
    </row>
    <row r="22" spans="1:10" x14ac:dyDescent="0.2">
      <c r="A22" s="269"/>
      <c r="B22" s="269"/>
      <c r="C22" s="269"/>
      <c r="D22" s="269"/>
      <c r="E22" s="269"/>
      <c r="F22" s="269"/>
      <c r="G22" s="269"/>
      <c r="H22" s="269"/>
      <c r="I22" s="269"/>
      <c r="J22" s="269"/>
    </row>
    <row r="23" spans="1:10" x14ac:dyDescent="0.2">
      <c r="A23" s="269"/>
      <c r="B23" s="269"/>
      <c r="C23" s="269"/>
      <c r="D23" s="269"/>
      <c r="E23" s="269"/>
      <c r="F23" s="269"/>
      <c r="G23" s="269"/>
      <c r="H23" s="269"/>
      <c r="I23" s="269"/>
      <c r="J23" s="269"/>
    </row>
    <row r="24" spans="1:10" x14ac:dyDescent="0.2">
      <c r="A24" s="269"/>
      <c r="B24" s="269"/>
      <c r="C24" s="269"/>
      <c r="D24" s="269"/>
      <c r="E24" s="269"/>
      <c r="F24" s="269"/>
      <c r="G24" s="269"/>
      <c r="H24" s="269"/>
      <c r="I24" s="269"/>
      <c r="J24" s="269"/>
    </row>
    <row r="25" spans="1:10" ht="102.75" customHeight="1" x14ac:dyDescent="0.2">
      <c r="A25" s="269"/>
      <c r="B25" s="269"/>
      <c r="C25" s="269"/>
      <c r="D25" s="269"/>
      <c r="E25" s="269"/>
      <c r="F25" s="269"/>
      <c r="G25" s="269"/>
      <c r="H25" s="269"/>
      <c r="I25" s="269"/>
      <c r="J25" s="269"/>
    </row>
    <row r="26" spans="1:10" ht="104.25" customHeight="1" x14ac:dyDescent="0.2">
      <c r="A26" s="269"/>
      <c r="B26" s="269"/>
      <c r="C26" s="269"/>
      <c r="D26" s="269"/>
      <c r="E26" s="269"/>
      <c r="F26" s="269"/>
      <c r="G26" s="269"/>
      <c r="H26" s="269"/>
      <c r="I26" s="269"/>
      <c r="J26" s="269"/>
    </row>
    <row r="27" spans="1:10" ht="75" customHeight="1" x14ac:dyDescent="0.2">
      <c r="A27" s="269"/>
      <c r="B27" s="269"/>
      <c r="C27" s="269"/>
      <c r="D27" s="269"/>
      <c r="E27" s="269"/>
      <c r="F27" s="269"/>
      <c r="G27" s="269"/>
      <c r="H27" s="269"/>
      <c r="I27" s="269"/>
      <c r="J27" s="269"/>
    </row>
    <row r="28" spans="1:10" ht="87.75" customHeight="1" x14ac:dyDescent="0.2">
      <c r="A28" s="269"/>
      <c r="B28" s="269"/>
      <c r="C28" s="269"/>
      <c r="D28" s="269"/>
      <c r="E28" s="269"/>
      <c r="F28" s="269"/>
      <c r="G28" s="269"/>
      <c r="H28" s="269"/>
      <c r="I28" s="269"/>
      <c r="J28" s="269"/>
    </row>
    <row r="29" spans="1:10" ht="85.5" customHeight="1" x14ac:dyDescent="0.2">
      <c r="A29" s="269"/>
      <c r="B29" s="269"/>
      <c r="C29" s="269"/>
      <c r="D29" s="269"/>
      <c r="E29" s="269"/>
      <c r="F29" s="269"/>
      <c r="G29" s="269"/>
      <c r="H29" s="269"/>
      <c r="I29" s="269"/>
      <c r="J29" s="269"/>
    </row>
    <row r="30" spans="1:10" ht="262.5" customHeight="1" x14ac:dyDescent="0.2">
      <c r="A30" s="269"/>
      <c r="B30" s="269"/>
      <c r="C30" s="269"/>
      <c r="D30" s="269"/>
      <c r="E30" s="269"/>
      <c r="F30" s="269"/>
      <c r="G30" s="269"/>
      <c r="H30" s="269"/>
      <c r="I30" s="269"/>
      <c r="J30" s="269"/>
    </row>
    <row r="34" spans="1:10" x14ac:dyDescent="0.2">
      <c r="A34" s="106" t="s">
        <v>478</v>
      </c>
    </row>
    <row r="35" spans="1:10" x14ac:dyDescent="0.2">
      <c r="A35" s="106" t="s">
        <v>479</v>
      </c>
      <c r="C35" s="106" t="s">
        <v>480</v>
      </c>
    </row>
    <row r="36" spans="1:10" x14ac:dyDescent="0.2">
      <c r="A36" s="106" t="s">
        <v>310</v>
      </c>
      <c r="C36" s="106" t="s">
        <v>481</v>
      </c>
    </row>
    <row r="37" spans="1:10" x14ac:dyDescent="0.2">
      <c r="A37" s="106" t="s">
        <v>482</v>
      </c>
      <c r="C37" s="106" t="s">
        <v>483</v>
      </c>
    </row>
    <row r="38" spans="1:10" x14ac:dyDescent="0.2">
      <c r="A38" s="106" t="s">
        <v>484</v>
      </c>
      <c r="C38" s="106" t="s">
        <v>485</v>
      </c>
    </row>
    <row r="39" spans="1:10" x14ac:dyDescent="0.2">
      <c r="A39" s="106" t="s">
        <v>486</v>
      </c>
      <c r="C39" s="107">
        <v>80157581</v>
      </c>
    </row>
    <row r="40" spans="1:10" x14ac:dyDescent="0.2">
      <c r="A40" s="106" t="s">
        <v>487</v>
      </c>
      <c r="C40" s="107">
        <v>34695138237</v>
      </c>
    </row>
    <row r="42" spans="1:10" x14ac:dyDescent="0.2">
      <c r="A42" s="106" t="s">
        <v>488</v>
      </c>
    </row>
    <row r="43" spans="1:10" x14ac:dyDescent="0.2">
      <c r="A43" s="270" t="s">
        <v>489</v>
      </c>
      <c r="B43" s="270"/>
      <c r="C43" s="270"/>
      <c r="D43" s="270"/>
      <c r="E43" s="270"/>
      <c r="F43" s="270"/>
      <c r="G43" s="270"/>
      <c r="H43" s="270"/>
      <c r="I43" s="270"/>
      <c r="J43" s="270"/>
    </row>
    <row r="44" spans="1:10" x14ac:dyDescent="0.2">
      <c r="A44" s="106" t="s">
        <v>523</v>
      </c>
    </row>
    <row r="46" spans="1:10" x14ac:dyDescent="0.2">
      <c r="A46" s="106" t="s">
        <v>490</v>
      </c>
    </row>
    <row r="47" spans="1:10" x14ac:dyDescent="0.2">
      <c r="A47" s="106" t="s">
        <v>524</v>
      </c>
    </row>
    <row r="49" spans="1:5" x14ac:dyDescent="0.2">
      <c r="A49" s="106" t="s">
        <v>491</v>
      </c>
    </row>
    <row r="50" spans="1:5" x14ac:dyDescent="0.2">
      <c r="A50" s="106" t="s">
        <v>492</v>
      </c>
    </row>
    <row r="52" spans="1:5" x14ac:dyDescent="0.2">
      <c r="A52" s="106" t="s">
        <v>493</v>
      </c>
    </row>
    <row r="53" spans="1:5" x14ac:dyDescent="0.2">
      <c r="A53" s="106" t="s">
        <v>525</v>
      </c>
    </row>
    <row r="55" spans="1:5" x14ac:dyDescent="0.2">
      <c r="A55" s="106" t="s">
        <v>494</v>
      </c>
    </row>
    <row r="56" spans="1:5" x14ac:dyDescent="0.2">
      <c r="A56" s="108" t="s">
        <v>495</v>
      </c>
    </row>
    <row r="57" spans="1:5" x14ac:dyDescent="0.2">
      <c r="A57" s="108" t="s">
        <v>526</v>
      </c>
    </row>
    <row r="58" spans="1:5" x14ac:dyDescent="0.2">
      <c r="A58" s="109"/>
    </row>
    <row r="59" spans="1:5" x14ac:dyDescent="0.2">
      <c r="A59" s="108" t="s">
        <v>496</v>
      </c>
    </row>
    <row r="60" spans="1:5" x14ac:dyDescent="0.2">
      <c r="A60" s="108" t="s">
        <v>497</v>
      </c>
      <c r="D60">
        <v>932</v>
      </c>
      <c r="E60" s="110"/>
    </row>
    <row r="62" spans="1:5" x14ac:dyDescent="0.2">
      <c r="A62" s="106" t="s">
        <v>498</v>
      </c>
    </row>
    <row r="63" spans="1:5" x14ac:dyDescent="0.2">
      <c r="A63" s="106" t="s">
        <v>499</v>
      </c>
    </row>
    <row r="65" spans="1:1" x14ac:dyDescent="0.2">
      <c r="A65" s="106" t="s">
        <v>500</v>
      </c>
    </row>
    <row r="66" spans="1:1" x14ac:dyDescent="0.2">
      <c r="A66" s="108" t="s">
        <v>527</v>
      </c>
    </row>
    <row r="68" spans="1:1" x14ac:dyDescent="0.2">
      <c r="A68" s="106" t="s">
        <v>501</v>
      </c>
    </row>
    <row r="69" spans="1:1" x14ac:dyDescent="0.2">
      <c r="A69" s="106" t="s">
        <v>502</v>
      </c>
    </row>
    <row r="70" spans="1:1" x14ac:dyDescent="0.2">
      <c r="A70" s="106"/>
    </row>
    <row r="71" spans="1:1" x14ac:dyDescent="0.2">
      <c r="A71" s="106" t="s">
        <v>503</v>
      </c>
    </row>
    <row r="72" spans="1:1" x14ac:dyDescent="0.2">
      <c r="A72" s="106" t="s">
        <v>528</v>
      </c>
    </row>
    <row r="74" spans="1:1" x14ac:dyDescent="0.2">
      <c r="A74" s="106" t="s">
        <v>504</v>
      </c>
    </row>
    <row r="75" spans="1:1" x14ac:dyDescent="0.2">
      <c r="A75" s="108" t="s">
        <v>529</v>
      </c>
    </row>
    <row r="77" spans="1:1" x14ac:dyDescent="0.2">
      <c r="A77" s="106" t="s">
        <v>505</v>
      </c>
    </row>
    <row r="78" spans="1:1" x14ac:dyDescent="0.2">
      <c r="A78" s="106" t="s">
        <v>506</v>
      </c>
    </row>
    <row r="80" spans="1:1" x14ac:dyDescent="0.2">
      <c r="A80" s="106" t="s">
        <v>507</v>
      </c>
    </row>
    <row r="81" spans="1:5" x14ac:dyDescent="0.2">
      <c r="A81" s="106" t="s">
        <v>508</v>
      </c>
      <c r="C81" s="111"/>
      <c r="E81" s="111"/>
    </row>
    <row r="82" spans="1:5" x14ac:dyDescent="0.2">
      <c r="A82" s="106"/>
      <c r="C82" s="112"/>
      <c r="E82" s="106"/>
    </row>
    <row r="83" spans="1:5" x14ac:dyDescent="0.2">
      <c r="A83" s="106" t="s">
        <v>509</v>
      </c>
    </row>
    <row r="84" spans="1:5" x14ac:dyDescent="0.2">
      <c r="A84" s="106" t="s">
        <v>510</v>
      </c>
    </row>
    <row r="86" spans="1:5" x14ac:dyDescent="0.2">
      <c r="A86" s="106" t="s">
        <v>511</v>
      </c>
    </row>
    <row r="87" spans="1:5" x14ac:dyDescent="0.2">
      <c r="A87" s="106" t="s">
        <v>512</v>
      </c>
    </row>
    <row r="89" spans="1:5" x14ac:dyDescent="0.2">
      <c r="A89" s="106" t="s">
        <v>513</v>
      </c>
    </row>
    <row r="90" spans="1:5" x14ac:dyDescent="0.2">
      <c r="A90" s="106" t="s">
        <v>514</v>
      </c>
    </row>
    <row r="92" spans="1:5" x14ac:dyDescent="0.2">
      <c r="A92" s="106" t="s">
        <v>515</v>
      </c>
    </row>
    <row r="93" spans="1:5" x14ac:dyDescent="0.2">
      <c r="A93" s="106" t="s">
        <v>514</v>
      </c>
    </row>
    <row r="95" spans="1:5" x14ac:dyDescent="0.2">
      <c r="A95" s="106" t="s">
        <v>516</v>
      </c>
    </row>
    <row r="96" spans="1:5" x14ac:dyDescent="0.2">
      <c r="A96" s="106" t="s">
        <v>517</v>
      </c>
    </row>
    <row r="98" spans="1:1" x14ac:dyDescent="0.2">
      <c r="A98" s="106" t="s">
        <v>518</v>
      </c>
    </row>
    <row r="99" spans="1:1" x14ac:dyDescent="0.2">
      <c r="A99" s="106" t="s">
        <v>530</v>
      </c>
    </row>
    <row r="101" spans="1:1" x14ac:dyDescent="0.2">
      <c r="A101" s="106" t="s">
        <v>519</v>
      </c>
    </row>
    <row r="102" spans="1:1" x14ac:dyDescent="0.2">
      <c r="A102" s="106" t="s">
        <v>531</v>
      </c>
    </row>
    <row r="104" spans="1:1" x14ac:dyDescent="0.2">
      <c r="A104" s="106" t="s">
        <v>520</v>
      </c>
    </row>
    <row r="105" spans="1:1" x14ac:dyDescent="0.2">
      <c r="A105" s="108" t="s">
        <v>532</v>
      </c>
    </row>
    <row r="107" spans="1:1" x14ac:dyDescent="0.2">
      <c r="A107" s="106" t="s">
        <v>521</v>
      </c>
    </row>
    <row r="108" spans="1:1" x14ac:dyDescent="0.2">
      <c r="A108" s="108" t="s">
        <v>533</v>
      </c>
    </row>
    <row r="110" spans="1:1" x14ac:dyDescent="0.2">
      <c r="A110" s="106" t="s">
        <v>522</v>
      </c>
    </row>
    <row r="111" spans="1:1" x14ac:dyDescent="0.2">
      <c r="A111" s="108" t="s">
        <v>534</v>
      </c>
    </row>
  </sheetData>
  <mergeCells count="2">
    <mergeCell ref="A1:J30"/>
    <mergeCell ref="A43:J43"/>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Izvještaj o nadzoru" ma:contentTypeID="0x010100344FDEB290808B45B3B5F53C1E4A5ED500579C0F676539DC4FABB9EC64CE42C1F1" ma:contentTypeVersion="41" ma:contentTypeDescription="" ma:contentTypeScope="" ma:versionID="812f0fb6728a6ab777027104c08bf435">
  <xsd:schema xmlns:xsd="http://www.w3.org/2001/XMLSchema" xmlns:xs="http://www.w3.org/2001/XMLSchema" xmlns:p="http://schemas.microsoft.com/office/2006/metadata/properties" xmlns:ns2="f00c05a3-a522-4b3b-aeec-75a37a6bc44f" xmlns:ns3="ebeef9ca-c00b-443c-ae4d-d16a6508f86d" targetNamespace="http://schemas.microsoft.com/office/2006/metadata/properties" ma:root="true" ma:fieldsID="edd7abfc4c8189a312d0de99b3c5ee10" ns2:_="" ns3:_="">
    <xsd:import namespace="f00c05a3-a522-4b3b-aeec-75a37a6bc44f"/>
    <xsd:import namespace="ebeef9ca-c00b-443c-ae4d-d16a6508f86d"/>
    <xsd:element name="properties">
      <xsd:complexType>
        <xsd:sequence>
          <xsd:element name="documentManagement">
            <xsd:complexType>
              <xsd:all>
                <xsd:element ref="ns2:BrKolegija"/>
                <xsd:element ref="ns2:Dileme" minOccurs="0"/>
                <xsd:element ref="ns2:Izradio" minOccurs="0"/>
                <xsd:element ref="ns2:NamjenaDokumenta" minOccurs="0"/>
                <xsd:element ref="ns2:Prezentira" minOccurs="0"/>
                <xsd:element ref="ns2:PrijedlogPostupanja" minOccurs="0"/>
                <xsd:element ref="ns2:Sazetak" minOccurs="0"/>
                <xsd:element ref="ns2:StatusDokumenta"/>
                <xsd:element ref="ns2:VrstaDokumenta"/>
                <xsd:element ref="ns2:TipPredmeta" minOccurs="0"/>
                <xsd:element ref="ns2:VrstaPredmeta" minOccurs="0"/>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BrKolegija" ma:index="2" ma:displayName="BrKolegija" ma:decimals="2" ma:default="14" ma:description="Broj kolegija u YY.NN formatu (npr. 14.01)" ma:internalName="BrKolegija" ma:readOnly="false" ma:percentage="FALSE">
      <xsd:simpleType>
        <xsd:restriction base="dms:Number">
          <xsd:maxInclusive value="30"/>
          <xsd:minInclusive value="10"/>
        </xsd:restriction>
      </xsd:simpleType>
    </xsd:element>
    <xsd:element name="Dileme" ma:index="3" nillable="true" ma:displayName="Dileme" ma:description="Dileme" ma:hidden="true" ma:internalName="Dileme" ma:readOnly="false">
      <xsd:simpleType>
        <xsd:restriction base="dms:Note"/>
      </xsd:simpleType>
    </xsd:element>
    <xsd:element name="Izradio" ma:index="4" nillable="true" ma:displayName="Izradio" ma:description="Popis osoba koje su izradile dokument" ma:list="UserInfo" ma:SharePointGroup="0" ma:internalName="Izradio"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NamjenaDokumenta" ma:index="5" nillable="true" ma:displayName="NamjenaDokumenta" ma:default="Interno" ma:description="Predviđena namjena dokumenta i/ili njegova objava" ma:internalName="NamjenaDokumenta" ma:readOnly="false" ma:requiredMultiChoice="tru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Prezentira" ma:index="6" nillable="true" ma:displayName="Prezentira" ma:description="Popis osoba koje prezentiraju dokument" ma:list="UserInfo" ma:SharePointGroup="0" ma:internalName="Prezentira"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ijedlogPostupanja" ma:index="7" nillable="true" ma:displayName="PrijedlogPostupanja" ma:description="Prijedlog postupanja" ma:hidden="true" ma:internalName="PrijedlogPostupanja" ma:readOnly="false">
      <xsd:simpleType>
        <xsd:restriction base="dms:Note"/>
      </xsd:simpleType>
    </xsd:element>
    <xsd:element name="Sazetak" ma:index="8" nillable="true" ma:displayName="Sazetak" ma:description="Sažetak dokumenta" ma:hidden="true" ma:internalName="Sazetak" ma:readOnly="false">
      <xsd:simpleType>
        <xsd:restriction base="dms:Note"/>
      </xsd:simpleType>
    </xsd:element>
    <xsd:element name="StatusDokumenta" ma:index="9" ma:displayName="StatusDokumenta" ma:default="-" ma:description="Status dokumenta unutar organizacijske jedinice" ma:format="Dropdown" ma:internalName="StatusDokumenta" ma:readOnly="false">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VrstaDokumenta" ma:index="10" ma:displayName="VrstaDokumenta" ma:default="-" ma:description="Precizna vrsta dokumenta" ma:format="Dropdown" ma:internalName="VrstaDokumenta" ma:readOnly="false">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TipPredmeta" ma:index="17" nillable="true" ma:displayName="TipPredmeta" ma:default="-" ma:description="Tip predmeta kojem dokument pripada" ma:format="Dropdown" ma:hidden="true" ma:internalName="TipPredmeta" ma:readOnly="false">
      <xsd:simpleType>
        <xsd:restriction base="dms:Choice">
          <xsd:enumeration value="Upravni"/>
          <xsd:enumeration value="Neupravni"/>
          <xsd:enumeration value="-"/>
        </xsd:restriction>
      </xsd:simpleType>
    </xsd:element>
    <xsd:element name="VrstaPredmeta" ma:index="18" nillable="true" ma:displayName="VrstaPredmeta" ma:default="-" ma:format="Dropdown" ma:hidden="true" ma:internalName="VrstaPredmeta" ma:readOnly="false">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Godina" ma:index="19" ma:displayName="Godina" ma:default="2020" ma:format="Dropdown" ma:internalName="Godina" ma:readOnly="false">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2020"/>
          <xsd:enumeration value="2021"/>
          <xsd:enumeration value="-"/>
        </xsd:restriction>
      </xsd:simpleType>
    </xsd:element>
    <xsd:element name="Izreka" ma:index="20" nillable="true" ma:displayName="Izreka" ma:hidden="true" ma:internalName="Izreka" ma:readOnly="false">
      <xsd:simpleType>
        <xsd:restriction base="dms:Note"/>
      </xsd:simpleType>
    </xsd:element>
    <xsd:element name="KategorijaPoslovanja" ma:index="21" nillable="true" ma:displayName="KategorijaPoslovanja" ma:default="-" ma:description="Kategorija poslovanja" ma:internalName="KategorijaPoslovanja" ma:readOnly="false"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beef9ca-c00b-443c-ae4d-d16a6508f86d" elementFormDefault="qualified">
    <xsd:import namespace="http://schemas.microsoft.com/office/2006/documentManagement/types"/>
    <xsd:import namespace="http://schemas.microsoft.com/office/infopath/2007/PartnerControls"/>
    <xsd:element name="NaslovTocke" ma:index="22" nillable="true" ma:displayName="NaslovTocke" ma:internalName="NaslovTocke" ma:readOnly="false">
      <xsd:simpleType>
        <xsd:restriction base="dms:Note"/>
      </xsd:simpleType>
    </xsd:element>
    <xsd:element name="Za_x0020_arhivu" ma:index="23" nillable="true" ma:displayName="Za arhivu" ma:format="Dropdown" ma:internalName="Za_x0020_arhivu" ma:readOnly="false">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2"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VrstaPredmeta xmlns="f00c05a3-a522-4b3b-aeec-75a37a6bc44f">-</VrstaPredmeta>
    <TipPredmeta xmlns="f00c05a3-a522-4b3b-aeec-75a37a6bc44f">-</TipPredmeta>
    <KategorijaPoslovanja xmlns="f00c05a3-a522-4b3b-aeec-75a37a6bc44f">
      <Value>-</Value>
    </KategorijaPoslovanja>
    <Godina xmlns="f00c05a3-a522-4b3b-aeec-75a37a6bc44f">-</Godina>
    <Za_x0020_arhivu xmlns="ebeef9ca-c00b-443c-ae4d-d16a6508f86d" xsi:nil="true"/>
    <Izreka xmlns="f00c05a3-a522-4b3b-aeec-75a37a6bc44f" xsi:nil="true"/>
    <NaslovTocke xmlns="ebeef9ca-c00b-443c-ae4d-d16a6508f86d" xsi:nil="true"/>
    <BrKolegija xmlns="f00c05a3-a522-4b3b-aeec-75a37a6bc44f">14</BrKolegija>
    <Prezentira xmlns="f00c05a3-a522-4b3b-aeec-75a37a6bc44f">
      <UserInfo>
        <DisplayName/>
        <AccountId xsi:nil="true"/>
        <AccountType/>
      </UserInfo>
    </Prezentira>
    <VrstaDokumenta xmlns="f00c05a3-a522-4b3b-aeec-75a37a6bc44f">-</VrstaDokumenta>
    <Dileme xmlns="f00c05a3-a522-4b3b-aeec-75a37a6bc44f" xsi:nil="true"/>
    <StatusDokumenta xmlns="f00c05a3-a522-4b3b-aeec-75a37a6bc44f">-</StatusDokumenta>
    <PrijedlogPostupanja xmlns="f00c05a3-a522-4b3b-aeec-75a37a6bc44f" xsi:nil="true"/>
    <Izradio xmlns="f00c05a3-a522-4b3b-aeec-75a37a6bc44f">
      <UserInfo>
        <DisplayName/>
        <AccountId xsi:nil="true"/>
        <AccountType/>
      </UserInfo>
    </Izradio>
    <Sazetak xmlns="f00c05a3-a522-4b3b-aeec-75a37a6bc44f" xsi:nil="true"/>
    <NamjenaDokumenta xmlns="f00c05a3-a522-4b3b-aeec-75a37a6bc44f">
      <Value>Interno</Value>
    </NamjenaDokumenta>
  </documentManagement>
</p:properties>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93D5B68C-17D6-471D-82AB-411D54AB78C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00c05a3-a522-4b3b-aeec-75a37a6bc44f"/>
    <ds:schemaRef ds:uri="ebeef9ca-c00b-443c-ae4d-d16a6508f8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1DF4A76-605D-40F1-9D34-630BCD81426F}">
  <ds:schemaRefs>
    <ds:schemaRef ds:uri="http://schemas.microsoft.com/office/2006/documentManagement/types"/>
    <ds:schemaRef ds:uri="http://schemas.openxmlformats.org/package/2006/metadata/core-properties"/>
    <ds:schemaRef ds:uri="http://purl.org/dc/elements/1.1/"/>
    <ds:schemaRef ds:uri="http://www.w3.org/XML/1998/namespace"/>
    <ds:schemaRef ds:uri="http://purl.org/dc/dcmitype/"/>
    <ds:schemaRef ds:uri="http://purl.org/dc/terms/"/>
    <ds:schemaRef ds:uri="http://schemas.microsoft.com/office/infopath/2007/PartnerControls"/>
    <ds:schemaRef ds:uri="ebeef9ca-c00b-443c-ae4d-d16a6508f86d"/>
    <ds:schemaRef ds:uri="f00c05a3-a522-4b3b-aeec-75a37a6bc44f"/>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eur</vt:lpstr>
      <vt:lpstr>Bilanca!Print_Area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Luka Grgić</cp:lastModifiedBy>
  <cp:lastPrinted>2018-04-25T06:49:36Z</cp:lastPrinted>
  <dcterms:created xsi:type="dcterms:W3CDTF">2008-10-17T11:51:54Z</dcterms:created>
  <dcterms:modified xsi:type="dcterms:W3CDTF">2024-04-23T07:09:06Z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0x010100344FDEB290808B45B3B5F53C1E4A5ED500579C0F676539DC4FABB9EC64CE42C1F1</vt:lpwstr>
  </property>
</Properties>
</file>